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6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73" i="1" l="1"/>
  <c r="I73" i="1"/>
  <c r="H73" i="1"/>
  <c r="G73" i="1"/>
  <c r="F73" i="1"/>
  <c r="B199" i="1" l="1"/>
  <c r="A199" i="1"/>
  <c r="L198" i="1"/>
  <c r="J198" i="1"/>
  <c r="I198" i="1"/>
  <c r="H198" i="1"/>
  <c r="G198" i="1"/>
  <c r="F198" i="1"/>
  <c r="B189" i="1"/>
  <c r="A189" i="1"/>
  <c r="L188" i="1"/>
  <c r="J188" i="1"/>
  <c r="J199" i="1" s="1"/>
  <c r="I188" i="1"/>
  <c r="I199" i="1" s="1"/>
  <c r="H188" i="1"/>
  <c r="H199" i="1" s="1"/>
  <c r="G188" i="1"/>
  <c r="G199" i="1" s="1"/>
  <c r="F188" i="1"/>
  <c r="F199" i="1" s="1"/>
  <c r="B180" i="1"/>
  <c r="A180" i="1"/>
  <c r="L179" i="1"/>
  <c r="J179" i="1"/>
  <c r="I179" i="1"/>
  <c r="H179" i="1"/>
  <c r="G179" i="1"/>
  <c r="F179" i="1"/>
  <c r="B170" i="1"/>
  <c r="A170" i="1"/>
  <c r="L169" i="1"/>
  <c r="L180" i="1" s="1"/>
  <c r="J169" i="1"/>
  <c r="J180" i="1" s="1"/>
  <c r="I169" i="1"/>
  <c r="I180" i="1" s="1"/>
  <c r="H169" i="1"/>
  <c r="H180" i="1" s="1"/>
  <c r="G169" i="1"/>
  <c r="G180" i="1" s="1"/>
  <c r="F169" i="1"/>
  <c r="F180" i="1" s="1"/>
  <c r="B161" i="1"/>
  <c r="A161" i="1"/>
  <c r="L160" i="1"/>
  <c r="J160" i="1"/>
  <c r="I160" i="1"/>
  <c r="H160" i="1"/>
  <c r="G160" i="1"/>
  <c r="F160" i="1"/>
  <c r="B151" i="1"/>
  <c r="A151" i="1"/>
  <c r="L150" i="1"/>
  <c r="L161" i="1" s="1"/>
  <c r="J150" i="1"/>
  <c r="J161" i="1" s="1"/>
  <c r="I150" i="1"/>
  <c r="I161" i="1" s="1"/>
  <c r="H150" i="1"/>
  <c r="H161" i="1" s="1"/>
  <c r="G150" i="1"/>
  <c r="G161" i="1" s="1"/>
  <c r="F150" i="1"/>
  <c r="F161" i="1" s="1"/>
  <c r="B142" i="1"/>
  <c r="A142" i="1"/>
  <c r="L141" i="1"/>
  <c r="J141" i="1"/>
  <c r="I141" i="1"/>
  <c r="H141" i="1"/>
  <c r="G141" i="1"/>
  <c r="F141" i="1"/>
  <c r="B132" i="1"/>
  <c r="A132" i="1"/>
  <c r="L131" i="1"/>
  <c r="L142" i="1" s="1"/>
  <c r="J131" i="1"/>
  <c r="J142" i="1" s="1"/>
  <c r="I131" i="1"/>
  <c r="I142" i="1" s="1"/>
  <c r="H131" i="1"/>
  <c r="H142" i="1" s="1"/>
  <c r="G131" i="1"/>
  <c r="G142" i="1" s="1"/>
  <c r="F131" i="1"/>
  <c r="F142" i="1" s="1"/>
  <c r="B123" i="1"/>
  <c r="A123" i="1"/>
  <c r="L122" i="1"/>
  <c r="J122" i="1"/>
  <c r="I122" i="1"/>
  <c r="H122" i="1"/>
  <c r="G122" i="1"/>
  <c r="F122" i="1"/>
  <c r="B113" i="1"/>
  <c r="A113" i="1"/>
  <c r="L112" i="1"/>
  <c r="L123" i="1" s="1"/>
  <c r="J112" i="1"/>
  <c r="J123" i="1" s="1"/>
  <c r="I112" i="1"/>
  <c r="I123" i="1" s="1"/>
  <c r="H112" i="1"/>
  <c r="H123" i="1" s="1"/>
  <c r="G112" i="1"/>
  <c r="G123" i="1" s="1"/>
  <c r="F112" i="1"/>
  <c r="F123" i="1" s="1"/>
  <c r="B104" i="1"/>
  <c r="A104" i="1"/>
  <c r="L103" i="1"/>
  <c r="J103" i="1"/>
  <c r="I103" i="1"/>
  <c r="H103" i="1"/>
  <c r="G103" i="1"/>
  <c r="F103" i="1"/>
  <c r="B94" i="1"/>
  <c r="A94" i="1"/>
  <c r="L93" i="1"/>
  <c r="L104" i="1" s="1"/>
  <c r="J93" i="1"/>
  <c r="J104" i="1" s="1"/>
  <c r="I93" i="1"/>
  <c r="I104" i="1" s="1"/>
  <c r="H93" i="1"/>
  <c r="H104" i="1" s="1"/>
  <c r="G93" i="1"/>
  <c r="G104" i="1" s="1"/>
  <c r="F93" i="1"/>
  <c r="F104" i="1" s="1"/>
  <c r="B85" i="1"/>
  <c r="A85" i="1"/>
  <c r="L84" i="1"/>
  <c r="J84" i="1"/>
  <c r="I84" i="1"/>
  <c r="H84" i="1"/>
  <c r="G84" i="1"/>
  <c r="F84" i="1"/>
  <c r="B75" i="1"/>
  <c r="A75" i="1"/>
  <c r="L74" i="1"/>
  <c r="L85" i="1" s="1"/>
  <c r="J74" i="1"/>
  <c r="J85" i="1" s="1"/>
  <c r="I74" i="1"/>
  <c r="I85" i="1" s="1"/>
  <c r="H74" i="1"/>
  <c r="H85" i="1" s="1"/>
  <c r="G74" i="1"/>
  <c r="G85" i="1" s="1"/>
  <c r="F74" i="1"/>
  <c r="F85" i="1" s="1"/>
  <c r="B66" i="1"/>
  <c r="A66" i="1"/>
  <c r="L65" i="1"/>
  <c r="J65" i="1"/>
  <c r="I65" i="1"/>
  <c r="H65" i="1"/>
  <c r="G65" i="1"/>
  <c r="F65" i="1"/>
  <c r="B56" i="1"/>
  <c r="A56" i="1"/>
  <c r="L55" i="1"/>
  <c r="L66" i="1" s="1"/>
  <c r="J55" i="1"/>
  <c r="J66" i="1" s="1"/>
  <c r="I55" i="1"/>
  <c r="I66" i="1" s="1"/>
  <c r="H55" i="1"/>
  <c r="H66" i="1" s="1"/>
  <c r="G55" i="1"/>
  <c r="G66" i="1" s="1"/>
  <c r="F55" i="1"/>
  <c r="F66" i="1" s="1"/>
  <c r="B47" i="1"/>
  <c r="A47" i="1"/>
  <c r="L46" i="1"/>
  <c r="J46" i="1"/>
  <c r="I46" i="1"/>
  <c r="H46" i="1"/>
  <c r="G46" i="1"/>
  <c r="F46" i="1"/>
  <c r="B37" i="1"/>
  <c r="A37" i="1"/>
  <c r="L36" i="1"/>
  <c r="L47" i="1" s="1"/>
  <c r="J36" i="1"/>
  <c r="J47" i="1" s="1"/>
  <c r="I36" i="1"/>
  <c r="I47" i="1" s="1"/>
  <c r="H36" i="1"/>
  <c r="H47" i="1" s="1"/>
  <c r="G36" i="1"/>
  <c r="G47" i="1" s="1"/>
  <c r="F36" i="1"/>
  <c r="F47" i="1" s="1"/>
  <c r="B28" i="1"/>
  <c r="A28" i="1"/>
  <c r="L27" i="1"/>
  <c r="J27" i="1"/>
  <c r="I27" i="1"/>
  <c r="H27" i="1"/>
  <c r="G27" i="1"/>
  <c r="F27" i="1"/>
  <c r="B18" i="1"/>
  <c r="A18" i="1"/>
  <c r="L17" i="1"/>
  <c r="L28" i="1" s="1"/>
  <c r="J17" i="1"/>
  <c r="J28" i="1" s="1"/>
  <c r="J200" i="1" s="1"/>
  <c r="I17" i="1"/>
  <c r="I28" i="1" s="1"/>
  <c r="I200" i="1" s="1"/>
  <c r="H17" i="1"/>
  <c r="H28" i="1" s="1"/>
  <c r="H200" i="1" s="1"/>
  <c r="G17" i="1"/>
  <c r="G28" i="1" s="1"/>
  <c r="G200" i="1" s="1"/>
  <c r="F17" i="1"/>
  <c r="F28" i="1" s="1"/>
  <c r="F200" i="1" s="1"/>
  <c r="L199" i="1" l="1"/>
  <c r="L200" i="1" s="1"/>
</calcChain>
</file>

<file path=xl/sharedStrings.xml><?xml version="1.0" encoding="utf-8"?>
<sst xmlns="http://schemas.openxmlformats.org/spreadsheetml/2006/main" count="298" uniqueCount="78">
  <si>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</si>
  <si>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</si>
  <si>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</si>
  <si>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</si>
  <si>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</si>
  <si>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</si>
  <si>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</si>
  <si>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</si>
  <si>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</si>
  <si>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</si>
  <si>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</si>
  <si>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</si>
  <si>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</si>
  <si>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</si>
  <si>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</si>
  <si>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</si>
  <si>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</si>
  <si>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</si>
  <si>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</si>
  <si>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</si>
  <si>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</si>
  <si>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</si>
  <si>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</si>
  <si>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</si>
  <si>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</si>
  <si>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</si>
  <si>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</si>
  <si>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</si>
  <si>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</si>
  <si>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</si>
  <si>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</si>
  <si>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</si>
  <si>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</si>
  <si>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</si>
  <si>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</si>
  <si>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</si>
  <si>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</si>
  <si>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</si>
  <si>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</si>
  <si>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"СОШ №2 с.ШААМИ-ЮРТ"</t>
  </si>
  <si>
    <t>Директор</t>
  </si>
  <si>
    <t>Исмаилова З.Я.</t>
  </si>
  <si>
    <t>Мюсли с молоком №179</t>
  </si>
  <si>
    <t>Хлеб пшеничный</t>
  </si>
  <si>
    <t>Сыр порциями</t>
  </si>
  <si>
    <t>Чай с лимоном №459</t>
  </si>
  <si>
    <t>Яблоко №338</t>
  </si>
  <si>
    <t>Булочка домашняя</t>
  </si>
  <si>
    <t>Суп картофельный с бобовыми №113</t>
  </si>
  <si>
    <t>Котлета куриная</t>
  </si>
  <si>
    <t>Греча отварная №4.3</t>
  </si>
  <si>
    <t>Каша рисовая с изюмом №177</t>
  </si>
  <si>
    <t>Чай с молоком или сливками №378</t>
  </si>
  <si>
    <t>МАСЛО СЛИВОЧНОЕ (ПОРЦИЯМИ) №14</t>
  </si>
  <si>
    <t>Рассольник домашний №95</t>
  </si>
  <si>
    <t>Сосиски "Особые халяль"</t>
  </si>
  <si>
    <t>Рис отварной №304</t>
  </si>
  <si>
    <t>Итого</t>
  </si>
  <si>
    <t>Омлет с морковью №214</t>
  </si>
  <si>
    <t>Рис припущенный №305</t>
  </si>
  <si>
    <t>Борщ №81</t>
  </si>
  <si>
    <t>Капуста тушеная №380</t>
  </si>
  <si>
    <t>Сметана</t>
  </si>
  <si>
    <t>Суп с бобовыми (119)</t>
  </si>
  <si>
    <t>Картофельное пюре №377</t>
  </si>
  <si>
    <t>Суп картофельный №112</t>
  </si>
  <si>
    <t>Макаронные изделия отварные с маслом №203</t>
  </si>
  <si>
    <t>Каша гречневая №183</t>
  </si>
  <si>
    <t>Греча отварная №4,3</t>
  </si>
  <si>
    <t>Соус красный основной №422</t>
  </si>
  <si>
    <t>Борщ со свежей капустой и томатом</t>
  </si>
  <si>
    <t>Пюре картофельное №377</t>
  </si>
  <si>
    <t>МАСЛО СЛИВОЧНОЕ (ПОРЦИЯМИ)</t>
  </si>
  <si>
    <t>Суп  молочный с макаронными изделиями №120</t>
  </si>
  <si>
    <t>Щи из свежей капусты с картофелем №88</t>
  </si>
  <si>
    <t>Плов с курицей №291</t>
  </si>
  <si>
    <t>Суп из овощей с фасолью №117</t>
  </si>
  <si>
    <t>Каша жидкая молочная из манной крупы (181)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</si>
</sst>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charset val="134"/>
      <scheme val="minor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10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4" fillId="5" borderId="2" xfId="0" applyFont="1" applyFill="1" applyBorder="1" applyAlignment="1" applyProtection="1">
      <alignment vertical="center" wrapText="1"/>
      <protection locked="0"/>
    </xf>
    <xf numFmtId="0" fontId="14" fillId="5" borderId="2" xfId="1" applyFont="1" applyFill="1" applyBorder="1" applyAlignment="1">
      <alignment vertical="center" wrapText="1"/>
    </xf>
    <xf numFmtId="0" fontId="14" fillId="5" borderId="23" xfId="1" applyFont="1" applyFill="1" applyBorder="1" applyAlignment="1">
      <alignment vertical="center" wrapText="1"/>
    </xf>
    <xf numFmtId="0" fontId="14" fillId="5" borderId="2" xfId="1" applyFont="1" applyFill="1" applyBorder="1" applyAlignment="1">
      <alignment vertical="center" wrapText="1"/>
    </xf>
    <xf numFmtId="0" fontId="14" fillId="5" borderId="23" xfId="1" applyFont="1" applyFill="1" applyBorder="1" applyAlignment="1">
      <alignment vertical="center" wrapText="1"/>
    </xf>
    <xf numFmtId="0" fontId="14" fillId="5" borderId="2" xfId="1" applyFont="1" applyFill="1" applyBorder="1" applyAlignment="1">
      <alignment vertical="center" wrapText="1"/>
    </xf>
    <xf numFmtId="0" fontId="14" fillId="5" borderId="2" xfId="1" applyFont="1" applyFill="1" applyBorder="1" applyAlignment="1">
      <alignment vertical="center" wrapText="1"/>
    </xf>
    <xf numFmtId="0" fontId="14" fillId="5" borderId="23" xfId="1" applyFont="1" applyFill="1" applyBorder="1" applyAlignment="1">
      <alignment vertical="center" wrapText="1"/>
    </xf>
    <xf numFmtId="0" fontId="14" fillId="5" borderId="2" xfId="1" applyFont="1" applyFill="1" applyBorder="1" applyAlignment="1">
      <alignment vertical="center" wrapText="1"/>
    </xf>
    <xf numFmtId="0" fontId="14" fillId="5" borderId="2" xfId="1" applyFont="1" applyFill="1" applyBorder="1" applyAlignment="1">
      <alignment vertical="center" wrapText="1"/>
    </xf>
    <xf numFmtId="0" fontId="14" fillId="5" borderId="2" xfId="1" applyFont="1" applyFill="1" applyBorder="1" applyAlignment="1">
      <alignment vertical="center" wrapText="1"/>
    </xf>
    <xf numFmtId="0" fontId="14" fillId="5" borderId="2" xfId="1" applyFont="1" applyFill="1" applyBorder="1" applyAlignment="1">
      <alignment vertical="center" wrapText="1"/>
    </xf>
    <xf numFmtId="0" fontId="14" fillId="5" borderId="2" xfId="1" applyFont="1" applyFill="1" applyBorder="1" applyAlignment="1">
      <alignment vertical="center" wrapText="1"/>
    </xf>
    <xf numFmtId="0" fontId="14" fillId="5" borderId="2" xfId="1" applyFont="1" applyFill="1" applyBorder="1" applyAlignment="1">
      <alignment vertical="center" wrapText="1"/>
    </xf>
    <xf numFmtId="0" fontId="14" fillId="5" borderId="23" xfId="1" applyFont="1" applyFill="1" applyBorder="1" applyAlignment="1">
      <alignment vertical="center" wrapText="1"/>
    </xf>
    <xf numFmtId="0" fontId="14" fillId="5" borderId="2" xfId="1" applyFont="1" applyFill="1" applyBorder="1" applyAlignment="1">
      <alignment vertical="center" wrapText="1"/>
    </xf>
    <xf numFmtId="0" fontId="14" fillId="5" borderId="23" xfId="1" applyFont="1" applyFill="1" applyBorder="1" applyAlignment="1">
      <alignment vertical="center" wrapText="1"/>
    </xf>
    <xf numFmtId="0" fontId="14" fillId="5" borderId="2" xfId="1" applyFont="1" applyFill="1" applyBorder="1" applyAlignment="1">
      <alignment vertical="center" wrapText="1"/>
    </xf>
    <xf numFmtId="0" fontId="14" fillId="5" borderId="23" xfId="1" applyFont="1" applyFill="1" applyBorder="1" applyAlignment="1">
      <alignment vertical="center" wrapText="1"/>
    </xf>
    <xf numFmtId="0" fontId="14" fillId="5" borderId="2" xfId="1" applyFont="1" applyFill="1" applyBorder="1" applyAlignment="1">
      <alignment vertical="center" wrapText="1"/>
    </xf>
    <xf numFmtId="0" fontId="14" fillId="5" borderId="23" xfId="1" applyFont="1" applyFill="1" applyBorder="1" applyAlignment="1">
      <alignment vertical="center" wrapText="1"/>
    </xf>
    <xf numFmtId="0" fontId="14" fillId="5" borderId="2" xfId="1" applyFont="1" applyFill="1" applyBorder="1" applyAlignment="1">
      <alignment vertical="center" wrapText="1"/>
    </xf>
    <xf numFmtId="0" fontId="14" fillId="5" borderId="23" xfId="1" applyFont="1" applyFill="1" applyBorder="1" applyAlignment="1">
      <alignment vertical="center" wrapText="1"/>
    </xf>
    <xf numFmtId="0" fontId="14" fillId="5" borderId="2" xfId="1" applyFont="1" applyFill="1" applyBorder="1" applyAlignment="1">
      <alignment vertical="center" wrapText="1"/>
    </xf>
    <xf numFmtId="0" fontId="14" fillId="5" borderId="23" xfId="1" applyFont="1" applyFill="1" applyBorder="1" applyAlignment="1">
      <alignment vertical="center" wrapText="1"/>
    </xf>
    <xf numFmtId="0" fontId="14" fillId="5" borderId="2" xfId="1" applyFont="1" applyFill="1" applyBorder="1" applyAlignment="1">
      <alignment vertical="center" wrapText="1"/>
    </xf>
    <xf numFmtId="0" fontId="14" fillId="5" borderId="2" xfId="1" applyFont="1" applyFill="1" applyBorder="1" applyAlignment="1">
      <alignment vertical="center" wrapText="1"/>
    </xf>
    <xf numFmtId="0" fontId="14" fillId="5" borderId="23" xfId="1" applyFont="1" applyFill="1" applyBorder="1" applyAlignment="1">
      <alignment vertical="center" wrapText="1"/>
    </xf>
    <xf numFmtId="0" fontId="14" fillId="5" borderId="2" xfId="1" applyFont="1" applyFill="1" applyBorder="1" applyAlignment="1">
      <alignment vertical="center" wrapText="1"/>
    </xf>
    <xf numFmtId="0" fontId="14" fillId="5" borderId="23" xfId="1" applyFont="1" applyFill="1" applyBorder="1" applyAlignment="1">
      <alignment vertical="center" wrapText="1"/>
    </xf>
    <xf numFmtId="0" fontId="14" fillId="5" borderId="2" xfId="1" applyFont="1" applyFill="1" applyBorder="1" applyAlignment="1">
      <alignment vertical="center" wrapText="1"/>
    </xf>
    <xf numFmtId="0" fontId="14" fillId="5" borderId="23" xfId="1" applyFont="1" applyFill="1" applyBorder="1" applyAlignment="1">
      <alignment vertical="center" wrapText="1"/>
    </xf>
    <xf numFmtId="0" fontId="14" fillId="5" borderId="2" xfId="1" applyFont="1" applyFill="1" applyBorder="1" applyAlignment="1">
      <alignment vertical="center" wrapText="1"/>
    </xf>
    <xf numFmtId="0" fontId="14" fillId="5" borderId="23" xfId="1" applyFont="1" applyFill="1" applyBorder="1" applyAlignment="1">
      <alignment vertical="center" wrapText="1"/>
    </xf>
    <xf numFmtId="0" fontId="14" fillId="5" borderId="2" xfId="1" applyFont="1" applyFill="1" applyBorder="1" applyAlignment="1">
      <alignment vertical="center" wrapText="1"/>
    </xf>
    <xf numFmtId="0" fontId="14" fillId="5" borderId="23" xfId="1" applyFont="1" applyFill="1" applyBorder="1" applyAlignment="1">
      <alignment vertical="center" wrapText="1"/>
    </xf>
    <xf numFmtId="0" fontId="14" fillId="5" borderId="2" xfId="1" applyFont="1" applyFill="1" applyBorder="1" applyAlignment="1">
      <alignment vertical="center" wrapText="1"/>
    </xf>
    <xf numFmtId="0" fontId="14" fillId="5" borderId="2" xfId="1" applyFont="1" applyFill="1" applyBorder="1" applyAlignment="1">
      <alignment vertical="center" wrapText="1"/>
    </xf>
    <xf numFmtId="0" fontId="14" fillId="5" borderId="23" xfId="1" applyFont="1" applyFill="1" applyBorder="1" applyAlignment="1">
      <alignment vertical="center" wrapText="1"/>
    </xf>
    <xf numFmtId="0" fontId="14" fillId="5" borderId="2" xfId="1" applyFont="1" applyFill="1" applyBorder="1" applyAlignment="1">
      <alignment vertical="center" wrapText="1"/>
    </xf>
    <xf numFmtId="0" fontId="14" fillId="5" borderId="23" xfId="1" applyFont="1" applyFill="1" applyBorder="1" applyAlignment="1">
      <alignment vertical="center" wrapText="1"/>
    </xf>
    <xf numFmtId="0" fontId="14" fillId="5" borderId="2" xfId="1" applyFont="1" applyFill="1" applyBorder="1" applyAlignment="1">
      <alignment vertical="center" wrapText="1"/>
    </xf>
    <xf numFmtId="0" fontId="14" fillId="5" borderId="23" xfId="1" applyFont="1" applyFill="1" applyBorder="1" applyAlignment="1">
      <alignment vertical="center" wrapText="1"/>
    </xf>
    <xf numFmtId="0" fontId="14" fillId="5" borderId="2" xfId="1" applyFont="1" applyFill="1" applyBorder="1" applyAlignment="1">
      <alignment vertical="center" wrapText="1"/>
    </xf>
    <xf numFmtId="0" fontId="14" fillId="5" borderId="23" xfId="1" applyFont="1" applyFill="1" applyBorder="1" applyAlignment="1">
      <alignment vertical="center" wrapText="1"/>
    </xf>
    <xf numFmtId="0" fontId="14" fillId="5" borderId="2" xfId="1" applyFont="1" applyFill="1" applyBorder="1" applyAlignment="1">
      <alignment vertical="center" wrapText="1"/>
    </xf>
    <xf numFmtId="0" fontId="14" fillId="5" borderId="2" xfId="1" applyFont="1" applyFill="1" applyBorder="1" applyAlignment="1">
      <alignment vertical="center" wrapText="1"/>
    </xf>
    <xf numFmtId="0" fontId="14" fillId="5" borderId="23" xfId="0" applyFont="1" applyFill="1" applyBorder="1" applyAlignment="1" applyProtection="1">
      <alignment vertical="center" wrapText="1"/>
      <protection locked="0"/>
    </xf>
    <xf numFmtId="0" fontId="12" fillId="4" borderId="0" xfId="0" applyFont="1" applyFill="1" applyProtection="1">
      <protection locked="0"/>
    </xf>
    <xf numFmtId="0" fontId="15" fillId="5" borderId="2" xfId="0" applyFont="1" applyFill="1" applyBorder="1" applyAlignment="1" applyProtection="1">
      <alignment vertical="center" wrapText="1"/>
      <protection locked="0"/>
    </xf>
    <xf numFmtId="0" fontId="13" fillId="4" borderId="24" xfId="0" applyFont="1" applyFill="1" applyBorder="1" applyAlignment="1" applyProtection="1">
      <alignment horizontal="center" vertical="center"/>
      <protection locked="0"/>
    </xf>
    <xf numFmtId="0" fontId="13" fillId="4" borderId="24" xfId="0" applyNumberFormat="1" applyFont="1" applyFill="1" applyBorder="1" applyAlignment="1" applyProtection="1">
      <alignment horizontal="center" vertical="center"/>
      <protection locked="0"/>
    </xf>
    <xf numFmtId="0" fontId="15" fillId="5" borderId="23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tabSelected="1" workbookViewId="0">
      <pane xSplit="4" ySplit="9" topLeftCell="E10" activePane="bottomRight" state="frozen"/>
      <selection pane="topRight" activeCell="E1" sqref="E1"/>
      <selection pane="bottomLeft" activeCell="A6" sqref="A6"/>
      <selection pane="bottomRight" activeCell="F9" sqref="F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03" t="s">
        <v>39</v>
      </c>
      <c r="D1" s="104"/>
      <c r="E1" s="104"/>
      <c r="F1" s="12" t="s">
        <v>16</v>
      </c>
      <c r="G1" s="2" t="s">
        <v>17</v>
      </c>
      <c r="H1" s="105" t="s">
        <v>40</v>
      </c>
      <c r="I1" s="105"/>
      <c r="J1" s="105"/>
      <c r="K1" s="105"/>
    </row>
    <row r="2" spans="1:12" ht="18">
      <c r="A2" s="35" t="s">
        <v>6</v>
      </c>
      <c r="C2" s="2"/>
      <c r="G2" s="2" t="s">
        <v>18</v>
      </c>
      <c r="H2" s="105" t="s">
        <v>41</v>
      </c>
      <c r="I2" s="105"/>
      <c r="J2" s="105"/>
      <c r="K2" s="10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>
      <c r="C5" s="2"/>
      <c r="D5" s="4"/>
      <c r="H5" s="46"/>
      <c r="I5" s="46"/>
      <c r="J5" s="46"/>
    </row>
    <row r="6" spans="1:12">
      <c r="C6" s="2"/>
      <c r="D6" s="4"/>
      <c r="H6" s="46"/>
      <c r="I6" s="46"/>
      <c r="J6" s="46"/>
    </row>
    <row r="7" spans="1:12">
      <c r="C7" s="2"/>
      <c r="D7" s="4"/>
      <c r="H7" s="46"/>
      <c r="I7" s="46"/>
      <c r="J7" s="46"/>
    </row>
    <row r="8" spans="1:12" ht="13.5" thickBot="1">
      <c r="C8" s="2"/>
      <c r="D8" s="4"/>
      <c r="H8" s="46"/>
      <c r="I8" s="46"/>
      <c r="J8" s="46"/>
    </row>
    <row r="9" spans="1:12" ht="34.5" thickBot="1">
      <c r="A9" s="44" t="s">
        <v>14</v>
      </c>
      <c r="B9" s="45" t="s">
        <v>15</v>
      </c>
      <c r="C9" s="36" t="s">
        <v>0</v>
      </c>
      <c r="D9" s="36" t="s">
        <v>13</v>
      </c>
      <c r="E9" s="36" t="s">
        <v>12</v>
      </c>
      <c r="F9" s="36" t="s">
        <v>34</v>
      </c>
      <c r="G9" s="36" t="s">
        <v>1</v>
      </c>
      <c r="H9" s="36" t="s">
        <v>2</v>
      </c>
      <c r="I9" s="36" t="s">
        <v>3</v>
      </c>
      <c r="J9" s="36" t="s">
        <v>10</v>
      </c>
      <c r="K9" s="37" t="s">
        <v>11</v>
      </c>
      <c r="L9" s="36" t="s">
        <v>35</v>
      </c>
    </row>
    <row r="10" spans="1:12" ht="15">
      <c r="A10" s="20">
        <v>1</v>
      </c>
      <c r="B10" s="21">
        <v>1</v>
      </c>
      <c r="C10" s="22" t="s">
        <v>20</v>
      </c>
      <c r="D10" s="5" t="s">
        <v>21</v>
      </c>
      <c r="E10" s="51" t="s">
        <v>42</v>
      </c>
      <c r="F10" s="51">
        <v>135</v>
      </c>
      <c r="G10" s="51">
        <v>7.32</v>
      </c>
      <c r="H10" s="51">
        <v>5.5</v>
      </c>
      <c r="I10" s="51">
        <v>26.52</v>
      </c>
      <c r="J10" s="52">
        <v>184.86</v>
      </c>
      <c r="K10" s="40"/>
      <c r="L10" s="39"/>
    </row>
    <row r="11" spans="1:12" ht="15">
      <c r="A11" s="23"/>
      <c r="B11" s="15"/>
      <c r="C11" s="11"/>
      <c r="D11" s="6"/>
      <c r="E11" s="55" t="s">
        <v>44</v>
      </c>
      <c r="F11" s="55">
        <v>30</v>
      </c>
      <c r="G11" s="55">
        <v>6.96</v>
      </c>
      <c r="H11" s="55">
        <v>8.8800000000000008</v>
      </c>
      <c r="I11" s="55">
        <v>0</v>
      </c>
      <c r="J11" s="55">
        <v>107.76</v>
      </c>
      <c r="K11" s="43"/>
      <c r="L11" s="42"/>
    </row>
    <row r="12" spans="1:12" ht="15">
      <c r="A12" s="23"/>
      <c r="B12" s="15"/>
      <c r="C12" s="11"/>
      <c r="D12" s="7" t="s">
        <v>22</v>
      </c>
      <c r="E12" s="56" t="s">
        <v>45</v>
      </c>
      <c r="F12" s="56">
        <v>200</v>
      </c>
      <c r="G12" s="56">
        <v>0.03</v>
      </c>
      <c r="H12" s="56">
        <v>0.1</v>
      </c>
      <c r="I12" s="56">
        <v>9.5</v>
      </c>
      <c r="J12" s="57">
        <v>39.020000000000003</v>
      </c>
      <c r="K12" s="43"/>
      <c r="L12" s="42"/>
    </row>
    <row r="13" spans="1:12" ht="15">
      <c r="A13" s="23"/>
      <c r="B13" s="15"/>
      <c r="C13" s="11"/>
      <c r="D13" s="7" t="s">
        <v>23</v>
      </c>
      <c r="E13" s="53" t="s">
        <v>43</v>
      </c>
      <c r="F13" s="53">
        <v>75</v>
      </c>
      <c r="G13" s="53">
        <v>5.92</v>
      </c>
      <c r="H13" s="53">
        <v>0.75</v>
      </c>
      <c r="I13" s="53">
        <v>36.22</v>
      </c>
      <c r="J13" s="54">
        <v>176.25</v>
      </c>
      <c r="K13" s="43"/>
      <c r="L13" s="42"/>
    </row>
    <row r="14" spans="1:12" ht="15">
      <c r="A14" s="23"/>
      <c r="B14" s="15"/>
      <c r="C14" s="11"/>
      <c r="D14" s="7" t="s">
        <v>24</v>
      </c>
      <c r="E14" s="58" t="s">
        <v>46</v>
      </c>
      <c r="F14" s="58">
        <v>100</v>
      </c>
      <c r="G14" s="58">
        <v>1.5</v>
      </c>
      <c r="H14" s="58">
        <v>0.5</v>
      </c>
      <c r="I14" s="58">
        <v>21</v>
      </c>
      <c r="J14" s="58">
        <v>94.5</v>
      </c>
      <c r="K14" s="43"/>
      <c r="L14" s="42"/>
    </row>
    <row r="15" spans="1:12" ht="15">
      <c r="A15" s="23"/>
      <c r="B15" s="15"/>
      <c r="C15" s="11"/>
      <c r="D15" s="6"/>
      <c r="E15" s="59" t="s">
        <v>47</v>
      </c>
      <c r="F15" s="59">
        <v>60</v>
      </c>
      <c r="G15" s="59">
        <v>4.2</v>
      </c>
      <c r="H15" s="59">
        <v>6.7</v>
      </c>
      <c r="I15" s="59">
        <v>27.8</v>
      </c>
      <c r="J15" s="59">
        <v>188.3</v>
      </c>
      <c r="K15" s="43"/>
      <c r="L15" s="42">
        <v>81.25</v>
      </c>
    </row>
    <row r="16" spans="1:12" ht="15">
      <c r="A16" s="23"/>
      <c r="B16" s="15"/>
      <c r="C16" s="11"/>
      <c r="D16" s="6"/>
      <c r="E16" s="41"/>
      <c r="F16" s="42"/>
      <c r="G16" s="42"/>
      <c r="H16" s="42"/>
      <c r="I16" s="42"/>
      <c r="J16" s="42"/>
      <c r="K16" s="43"/>
      <c r="L16" s="42"/>
    </row>
    <row r="17" spans="1:12" ht="15">
      <c r="A17" s="24"/>
      <c r="B17" s="17"/>
      <c r="C17" s="8"/>
      <c r="D17" s="18" t="s">
        <v>33</v>
      </c>
      <c r="E17" s="9"/>
      <c r="F17" s="19">
        <f>SUM(F10:F16)</f>
        <v>600</v>
      </c>
      <c r="G17" s="19">
        <f t="shared" ref="G17:J17" si="0">SUM(G10:G16)</f>
        <v>25.93</v>
      </c>
      <c r="H17" s="19">
        <f t="shared" si="0"/>
        <v>22.43</v>
      </c>
      <c r="I17" s="19">
        <f t="shared" si="0"/>
        <v>121.03999999999999</v>
      </c>
      <c r="J17" s="19">
        <f t="shared" si="0"/>
        <v>790.69</v>
      </c>
      <c r="K17" s="25"/>
      <c r="L17" s="19">
        <f t="shared" ref="L17" si="1">SUM(L10:L16)</f>
        <v>81.25</v>
      </c>
    </row>
    <row r="18" spans="1:12" ht="15">
      <c r="A18" s="26">
        <f>A10</f>
        <v>1</v>
      </c>
      <c r="B18" s="13">
        <f>B10</f>
        <v>1</v>
      </c>
      <c r="C18" s="10" t="s">
        <v>25</v>
      </c>
      <c r="D18" s="7" t="s">
        <v>26</v>
      </c>
      <c r="E18" s="41"/>
      <c r="F18" s="42"/>
      <c r="G18" s="42"/>
      <c r="H18" s="42"/>
      <c r="I18" s="42"/>
      <c r="J18" s="42"/>
      <c r="K18" s="43"/>
      <c r="L18" s="42"/>
    </row>
    <row r="19" spans="1:12" ht="15">
      <c r="A19" s="23"/>
      <c r="B19" s="15"/>
      <c r="C19" s="11"/>
      <c r="D19" s="7" t="s">
        <v>27</v>
      </c>
      <c r="E19" s="60" t="s">
        <v>48</v>
      </c>
      <c r="F19" s="60">
        <v>200</v>
      </c>
      <c r="G19" s="60">
        <v>5.04</v>
      </c>
      <c r="H19" s="60">
        <v>2.86</v>
      </c>
      <c r="I19" s="60">
        <v>11.68</v>
      </c>
      <c r="J19" s="60">
        <v>92.6</v>
      </c>
      <c r="K19" s="43"/>
      <c r="L19" s="42"/>
    </row>
    <row r="20" spans="1:12" ht="15">
      <c r="A20" s="23"/>
      <c r="B20" s="15"/>
      <c r="C20" s="11"/>
      <c r="D20" s="7" t="s">
        <v>28</v>
      </c>
      <c r="E20" s="61" t="s">
        <v>49</v>
      </c>
      <c r="F20" s="61">
        <v>90</v>
      </c>
      <c r="G20" s="61">
        <v>8.58</v>
      </c>
      <c r="H20" s="61">
        <v>16.25</v>
      </c>
      <c r="I20" s="61">
        <v>25.28</v>
      </c>
      <c r="J20" s="61">
        <v>281.69</v>
      </c>
      <c r="K20" s="43"/>
      <c r="L20" s="42"/>
    </row>
    <row r="21" spans="1:12" ht="15">
      <c r="A21" s="23"/>
      <c r="B21" s="15"/>
      <c r="C21" s="11"/>
      <c r="D21" s="7" t="s">
        <v>29</v>
      </c>
      <c r="E21" s="62" t="s">
        <v>50</v>
      </c>
      <c r="F21" s="62">
        <v>150</v>
      </c>
      <c r="G21" s="62">
        <v>8.59</v>
      </c>
      <c r="H21" s="62">
        <v>6.09</v>
      </c>
      <c r="I21" s="62">
        <v>38.64</v>
      </c>
      <c r="J21" s="62">
        <v>243.73</v>
      </c>
      <c r="K21" s="43"/>
      <c r="L21" s="42"/>
    </row>
    <row r="22" spans="1:12" ht="15">
      <c r="A22" s="23"/>
      <c r="B22" s="15"/>
      <c r="C22" s="11"/>
      <c r="D22" s="7" t="s">
        <v>30</v>
      </c>
      <c r="E22" s="65" t="s">
        <v>45</v>
      </c>
      <c r="F22" s="65">
        <v>200</v>
      </c>
      <c r="G22" s="65">
        <v>0.03</v>
      </c>
      <c r="H22" s="65">
        <v>0.1</v>
      </c>
      <c r="I22" s="65">
        <v>9.5</v>
      </c>
      <c r="J22" s="66">
        <v>39.020000000000003</v>
      </c>
      <c r="K22" s="43"/>
      <c r="L22" s="42"/>
    </row>
    <row r="23" spans="1:12" ht="15">
      <c r="A23" s="23"/>
      <c r="B23" s="15"/>
      <c r="C23" s="11"/>
      <c r="D23" s="7" t="s">
        <v>31</v>
      </c>
      <c r="E23" s="63" t="s">
        <v>43</v>
      </c>
      <c r="F23" s="63">
        <v>75</v>
      </c>
      <c r="G23" s="63">
        <v>5.92</v>
      </c>
      <c r="H23" s="63">
        <v>0.75</v>
      </c>
      <c r="I23" s="63">
        <v>36.22</v>
      </c>
      <c r="J23" s="64">
        <v>176.25</v>
      </c>
      <c r="K23" s="43"/>
      <c r="L23" s="42">
        <v>81.25</v>
      </c>
    </row>
    <row r="24" spans="1:12" ht="15">
      <c r="A24" s="23"/>
      <c r="B24" s="15"/>
      <c r="C24" s="11"/>
      <c r="D24" s="7" t="s">
        <v>32</v>
      </c>
      <c r="E24" s="41"/>
      <c r="F24" s="42"/>
      <c r="G24" s="42"/>
      <c r="H24" s="42"/>
      <c r="I24" s="42"/>
      <c r="J24" s="42"/>
      <c r="K24" s="43"/>
      <c r="L24" s="42"/>
    </row>
    <row r="25" spans="1:12" ht="15">
      <c r="A25" s="23"/>
      <c r="B25" s="15"/>
      <c r="C25" s="11"/>
      <c r="D25" s="6"/>
      <c r="E25" s="41"/>
      <c r="F25" s="42"/>
      <c r="G25" s="42"/>
      <c r="H25" s="42"/>
      <c r="I25" s="42"/>
      <c r="J25" s="42"/>
      <c r="K25" s="43"/>
      <c r="L25" s="42"/>
    </row>
    <row r="26" spans="1:12" ht="15">
      <c r="A26" s="23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>
      <c r="A27" s="24"/>
      <c r="B27" s="17"/>
      <c r="C27" s="8"/>
      <c r="D27" s="18" t="s">
        <v>33</v>
      </c>
      <c r="E27" s="9"/>
      <c r="F27" s="19">
        <f>SUM(F18:F26)</f>
        <v>715</v>
      </c>
      <c r="G27" s="19">
        <f t="shared" ref="G27:J27" si="2">SUM(G18:G26)</f>
        <v>28.160000000000004</v>
      </c>
      <c r="H27" s="19">
        <f t="shared" si="2"/>
        <v>26.05</v>
      </c>
      <c r="I27" s="19">
        <f t="shared" si="2"/>
        <v>121.32</v>
      </c>
      <c r="J27" s="19">
        <f t="shared" si="2"/>
        <v>833.29</v>
      </c>
      <c r="K27" s="25"/>
      <c r="L27" s="19">
        <f t="shared" ref="L27" si="3">SUM(L18:L26)</f>
        <v>81.25</v>
      </c>
    </row>
    <row r="28" spans="1:12" ht="15.75" thickBot="1">
      <c r="A28" s="29">
        <f>A10</f>
        <v>1</v>
      </c>
      <c r="B28" s="30">
        <f>B10</f>
        <v>1</v>
      </c>
      <c r="C28" s="106" t="s">
        <v>4</v>
      </c>
      <c r="D28" s="107"/>
      <c r="E28" s="31"/>
      <c r="F28" s="32">
        <f>F17+F27</f>
        <v>1315</v>
      </c>
      <c r="G28" s="32">
        <f t="shared" ref="G28:J28" si="4">G17+G27</f>
        <v>54.09</v>
      </c>
      <c r="H28" s="32">
        <f t="shared" si="4"/>
        <v>48.480000000000004</v>
      </c>
      <c r="I28" s="32">
        <f t="shared" si="4"/>
        <v>242.35999999999999</v>
      </c>
      <c r="J28" s="32">
        <f t="shared" si="4"/>
        <v>1623.98</v>
      </c>
      <c r="K28" s="32"/>
      <c r="L28" s="32">
        <f t="shared" ref="L28" si="5">L17+L27</f>
        <v>162.5</v>
      </c>
    </row>
    <row r="29" spans="1:12" ht="15">
      <c r="A29" s="14">
        <v>1</v>
      </c>
      <c r="B29" s="15">
        <v>2</v>
      </c>
      <c r="C29" s="22" t="s">
        <v>20</v>
      </c>
      <c r="D29" s="5" t="s">
        <v>21</v>
      </c>
      <c r="E29" s="67" t="s">
        <v>51</v>
      </c>
      <c r="F29" s="67">
        <v>200</v>
      </c>
      <c r="G29" s="67">
        <v>6.09</v>
      </c>
      <c r="H29" s="67">
        <v>10.88</v>
      </c>
      <c r="I29" s="67">
        <v>47.99</v>
      </c>
      <c r="J29" s="68">
        <v>314.24</v>
      </c>
      <c r="K29" s="40"/>
      <c r="L29" s="39"/>
    </row>
    <row r="30" spans="1:12" ht="15">
      <c r="A30" s="14"/>
      <c r="B30" s="15"/>
      <c r="C30" s="11"/>
      <c r="D30" s="6"/>
      <c r="E30" s="71" t="s">
        <v>53</v>
      </c>
      <c r="F30" s="71">
        <v>10</v>
      </c>
      <c r="G30" s="71">
        <v>0.08</v>
      </c>
      <c r="H30" s="71">
        <v>8.1999999999999993</v>
      </c>
      <c r="I30" s="71">
        <v>0.13</v>
      </c>
      <c r="J30" s="72">
        <v>74.64</v>
      </c>
      <c r="K30" s="43"/>
      <c r="L30" s="42"/>
    </row>
    <row r="31" spans="1:12" ht="15">
      <c r="A31" s="14"/>
      <c r="B31" s="15"/>
      <c r="C31" s="11"/>
      <c r="D31" s="7" t="s">
        <v>22</v>
      </c>
      <c r="E31" s="69" t="s">
        <v>52</v>
      </c>
      <c r="F31" s="69">
        <v>200</v>
      </c>
      <c r="G31" s="69">
        <v>1.52</v>
      </c>
      <c r="H31" s="69">
        <v>1.35</v>
      </c>
      <c r="I31" s="69">
        <v>15.9</v>
      </c>
      <c r="J31" s="70">
        <v>81.83</v>
      </c>
      <c r="K31" s="43"/>
      <c r="L31" s="42"/>
    </row>
    <row r="32" spans="1:12" ht="15">
      <c r="A32" s="14"/>
      <c r="B32" s="15"/>
      <c r="C32" s="11"/>
      <c r="D32" s="7" t="s">
        <v>23</v>
      </c>
      <c r="E32" s="73" t="s">
        <v>43</v>
      </c>
      <c r="F32" s="73">
        <v>100</v>
      </c>
      <c r="G32" s="73">
        <v>7.89</v>
      </c>
      <c r="H32" s="73">
        <v>1</v>
      </c>
      <c r="I32" s="73">
        <v>48.29</v>
      </c>
      <c r="J32" s="74">
        <v>176.25</v>
      </c>
      <c r="K32" s="43"/>
      <c r="L32" s="42"/>
    </row>
    <row r="33" spans="1:12" ht="15">
      <c r="A33" s="14"/>
      <c r="B33" s="15"/>
      <c r="C33" s="11"/>
      <c r="D33" s="7" t="s">
        <v>24</v>
      </c>
      <c r="E33" s="75" t="s">
        <v>46</v>
      </c>
      <c r="F33" s="75">
        <v>100</v>
      </c>
      <c r="G33" s="75">
        <v>1.5</v>
      </c>
      <c r="H33" s="75">
        <v>0.5</v>
      </c>
      <c r="I33" s="75">
        <v>21</v>
      </c>
      <c r="J33" s="75">
        <v>94.5</v>
      </c>
      <c r="K33" s="43"/>
      <c r="L33" s="42">
        <v>81.25</v>
      </c>
    </row>
    <row r="34" spans="1:12" ht="15">
      <c r="A34" s="14"/>
      <c r="B34" s="15"/>
      <c r="C34" s="11"/>
      <c r="D34" s="6"/>
      <c r="E34" s="41"/>
      <c r="F34" s="42"/>
      <c r="G34" s="42"/>
      <c r="H34" s="42"/>
      <c r="I34" s="42"/>
      <c r="J34" s="42"/>
      <c r="K34" s="43"/>
      <c r="L34" s="42"/>
    </row>
    <row r="35" spans="1:12" ht="15">
      <c r="A35" s="14"/>
      <c r="B35" s="15"/>
      <c r="C35" s="11"/>
      <c r="D35" s="6"/>
      <c r="E35" s="41"/>
      <c r="F35" s="42"/>
      <c r="G35" s="42"/>
      <c r="H35" s="42"/>
      <c r="I35" s="42"/>
      <c r="J35" s="42"/>
      <c r="K35" s="43"/>
      <c r="L35" s="42"/>
    </row>
    <row r="36" spans="1:12" ht="15">
      <c r="A36" s="16"/>
      <c r="B36" s="17"/>
      <c r="C36" s="8"/>
      <c r="D36" s="18" t="s">
        <v>33</v>
      </c>
      <c r="E36" s="9"/>
      <c r="F36" s="19">
        <f>SUM(F29:F35)</f>
        <v>610</v>
      </c>
      <c r="G36" s="19">
        <f t="shared" ref="G36" si="6">SUM(G29:G35)</f>
        <v>17.079999999999998</v>
      </c>
      <c r="H36" s="19">
        <f t="shared" ref="H36" si="7">SUM(H29:H35)</f>
        <v>21.93</v>
      </c>
      <c r="I36" s="19">
        <f t="shared" ref="I36" si="8">SUM(I29:I35)</f>
        <v>133.31</v>
      </c>
      <c r="J36" s="19">
        <f t="shared" ref="J36:L36" si="9">SUM(J29:J35)</f>
        <v>741.46</v>
      </c>
      <c r="K36" s="25"/>
      <c r="L36" s="19">
        <f t="shared" si="9"/>
        <v>81.25</v>
      </c>
    </row>
    <row r="37" spans="1:12" ht="15">
      <c r="A37" s="13">
        <f>A29</f>
        <v>1</v>
      </c>
      <c r="B37" s="13">
        <f>B29</f>
        <v>2</v>
      </c>
      <c r="C37" s="10" t="s">
        <v>25</v>
      </c>
      <c r="D37" s="7" t="s">
        <v>26</v>
      </c>
      <c r="E37" s="86" t="s">
        <v>44</v>
      </c>
      <c r="F37" s="86">
        <v>30</v>
      </c>
      <c r="G37" s="86">
        <v>6.96</v>
      </c>
      <c r="H37" s="86">
        <v>8.8800000000000008</v>
      </c>
      <c r="I37" s="86">
        <v>0</v>
      </c>
      <c r="J37" s="86">
        <v>107.76</v>
      </c>
      <c r="K37" s="43"/>
      <c r="L37" s="42"/>
    </row>
    <row r="38" spans="1:12" ht="15">
      <c r="A38" s="14"/>
      <c r="B38" s="15"/>
      <c r="C38" s="11"/>
      <c r="D38" s="7" t="s">
        <v>27</v>
      </c>
      <c r="E38" s="78" t="s">
        <v>54</v>
      </c>
      <c r="F38" s="78">
        <v>200</v>
      </c>
      <c r="G38" s="78">
        <v>2</v>
      </c>
      <c r="H38" s="78">
        <v>4.0599999999999996</v>
      </c>
      <c r="I38" s="78">
        <v>7.34</v>
      </c>
      <c r="J38" s="79">
        <v>73.900000000000006</v>
      </c>
      <c r="K38" s="43"/>
      <c r="L38" s="42"/>
    </row>
    <row r="39" spans="1:12" ht="15">
      <c r="A39" s="14"/>
      <c r="B39" s="15"/>
      <c r="C39" s="11"/>
      <c r="D39" s="7" t="s">
        <v>28</v>
      </c>
      <c r="E39" s="76" t="s">
        <v>55</v>
      </c>
      <c r="F39" s="76">
        <v>100</v>
      </c>
      <c r="G39" s="76">
        <v>9.5</v>
      </c>
      <c r="H39" s="76">
        <v>13.5</v>
      </c>
      <c r="I39" s="76">
        <v>2.74</v>
      </c>
      <c r="J39" s="77">
        <v>170.46</v>
      </c>
      <c r="K39" s="43"/>
      <c r="L39" s="42"/>
    </row>
    <row r="40" spans="1:12" ht="15">
      <c r="A40" s="14"/>
      <c r="B40" s="15"/>
      <c r="C40" s="11"/>
      <c r="D40" s="7" t="s">
        <v>29</v>
      </c>
      <c r="E40" s="80" t="s">
        <v>56</v>
      </c>
      <c r="F40" s="80">
        <v>150</v>
      </c>
      <c r="G40" s="80">
        <v>3.64</v>
      </c>
      <c r="H40" s="80">
        <v>5.37</v>
      </c>
      <c r="I40" s="80">
        <v>36.69</v>
      </c>
      <c r="J40" s="81">
        <v>209.65</v>
      </c>
      <c r="K40" s="43"/>
      <c r="L40" s="42"/>
    </row>
    <row r="41" spans="1:12" ht="15">
      <c r="A41" s="14"/>
      <c r="B41" s="15"/>
      <c r="C41" s="11"/>
      <c r="D41" s="7" t="s">
        <v>30</v>
      </c>
      <c r="E41" s="82" t="s">
        <v>45</v>
      </c>
      <c r="F41" s="82">
        <v>200</v>
      </c>
      <c r="G41" s="82">
        <v>0.03</v>
      </c>
      <c r="H41" s="82">
        <v>0.1</v>
      </c>
      <c r="I41" s="82">
        <v>9.5</v>
      </c>
      <c r="J41" s="83">
        <v>39.020000000000003</v>
      </c>
      <c r="K41" s="43"/>
      <c r="L41" s="42"/>
    </row>
    <row r="42" spans="1:12" ht="15">
      <c r="A42" s="14"/>
      <c r="B42" s="15"/>
      <c r="C42" s="11"/>
      <c r="D42" s="7" t="s">
        <v>31</v>
      </c>
      <c r="E42" s="84" t="s">
        <v>43</v>
      </c>
      <c r="F42" s="84">
        <v>100</v>
      </c>
      <c r="G42" s="84">
        <v>7.89</v>
      </c>
      <c r="H42" s="84">
        <v>1</v>
      </c>
      <c r="I42" s="84">
        <v>48.29</v>
      </c>
      <c r="J42" s="85">
        <v>176.25</v>
      </c>
      <c r="K42" s="43"/>
      <c r="L42" s="42">
        <v>81.25</v>
      </c>
    </row>
    <row r="43" spans="1:12" ht="15">
      <c r="A43" s="14"/>
      <c r="B43" s="15"/>
      <c r="C43" s="11"/>
      <c r="D43" s="7" t="s">
        <v>32</v>
      </c>
      <c r="E43" s="41"/>
      <c r="F43" s="42"/>
      <c r="G43" s="42"/>
      <c r="H43" s="42"/>
      <c r="I43" s="42"/>
      <c r="J43" s="42"/>
      <c r="K43" s="43"/>
      <c r="L43" s="42"/>
    </row>
    <row r="44" spans="1:12" ht="15">
      <c r="A44" s="14"/>
      <c r="B44" s="15"/>
      <c r="C44" s="11"/>
      <c r="D44" s="6"/>
      <c r="E44" s="41"/>
      <c r="F44" s="42"/>
      <c r="G44" s="42"/>
      <c r="H44" s="42"/>
      <c r="I44" s="42"/>
      <c r="J44" s="42"/>
      <c r="K44" s="43"/>
      <c r="L44" s="42"/>
    </row>
    <row r="45" spans="1:12" ht="15">
      <c r="A45" s="14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>
      <c r="A46" s="16"/>
      <c r="B46" s="17"/>
      <c r="C46" s="8"/>
      <c r="D46" s="18" t="s">
        <v>33</v>
      </c>
      <c r="E46" s="9"/>
      <c r="F46" s="19">
        <f>SUM(F37:F45)</f>
        <v>780</v>
      </c>
      <c r="G46" s="19">
        <f t="shared" ref="G46" si="10">SUM(G37:G45)</f>
        <v>30.020000000000003</v>
      </c>
      <c r="H46" s="19">
        <f t="shared" ref="H46" si="11">SUM(H37:H45)</f>
        <v>32.910000000000004</v>
      </c>
      <c r="I46" s="19">
        <f t="shared" ref="I46" si="12">SUM(I37:I45)</f>
        <v>104.56</v>
      </c>
      <c r="J46" s="19">
        <f t="shared" ref="J46:L46" si="13">SUM(J37:J45)</f>
        <v>777.04</v>
      </c>
      <c r="K46" s="25"/>
      <c r="L46" s="19">
        <f t="shared" si="13"/>
        <v>81.25</v>
      </c>
    </row>
    <row r="47" spans="1:12" ht="15.75" customHeight="1" thickBot="1">
      <c r="A47" s="33">
        <f>A29</f>
        <v>1</v>
      </c>
      <c r="B47" s="33">
        <f>B29</f>
        <v>2</v>
      </c>
      <c r="C47" s="106" t="s">
        <v>4</v>
      </c>
      <c r="D47" s="107"/>
      <c r="E47" s="31"/>
      <c r="F47" s="32">
        <f>F36+F46</f>
        <v>1390</v>
      </c>
      <c r="G47" s="32">
        <f t="shared" ref="G47" si="14">G36+G46</f>
        <v>47.1</v>
      </c>
      <c r="H47" s="32">
        <f t="shared" ref="H47" si="15">H36+H46</f>
        <v>54.84</v>
      </c>
      <c r="I47" s="32">
        <f t="shared" ref="I47" si="16">I36+I46</f>
        <v>237.87</v>
      </c>
      <c r="J47" s="32">
        <f t="shared" ref="J47:L47" si="17">J36+J46</f>
        <v>1518.5</v>
      </c>
      <c r="K47" s="32"/>
      <c r="L47" s="32">
        <f t="shared" si="17"/>
        <v>162.5</v>
      </c>
    </row>
    <row r="48" spans="1:12" ht="15">
      <c r="A48" s="20">
        <v>1</v>
      </c>
      <c r="B48" s="21">
        <v>3</v>
      </c>
      <c r="C48" s="22" t="s">
        <v>20</v>
      </c>
      <c r="D48" s="5" t="s">
        <v>21</v>
      </c>
      <c r="E48" s="87" t="s">
        <v>58</v>
      </c>
      <c r="F48" s="87">
        <v>65</v>
      </c>
      <c r="G48" s="87">
        <v>5.52</v>
      </c>
      <c r="H48" s="87">
        <v>10.210000000000001</v>
      </c>
      <c r="I48" s="87">
        <v>2.0099999999999998</v>
      </c>
      <c r="J48" s="88">
        <v>122.01</v>
      </c>
      <c r="K48" s="40"/>
      <c r="L48" s="39"/>
    </row>
    <row r="49" spans="1:12" ht="15">
      <c r="A49" s="23"/>
      <c r="B49" s="15"/>
      <c r="C49" s="11"/>
      <c r="D49" s="6"/>
      <c r="E49" s="91" t="s">
        <v>53</v>
      </c>
      <c r="F49" s="91">
        <v>10</v>
      </c>
      <c r="G49" s="91">
        <v>0.08</v>
      </c>
      <c r="H49" s="91">
        <v>8.1999999999999993</v>
      </c>
      <c r="I49" s="91">
        <v>0.13</v>
      </c>
      <c r="J49" s="92">
        <v>74.64</v>
      </c>
      <c r="K49" s="43"/>
      <c r="L49" s="42"/>
    </row>
    <row r="50" spans="1:12" ht="15">
      <c r="A50" s="23"/>
      <c r="B50" s="15"/>
      <c r="C50" s="11"/>
      <c r="D50" s="7" t="s">
        <v>22</v>
      </c>
      <c r="E50" s="89" t="s">
        <v>45</v>
      </c>
      <c r="F50" s="89">
        <v>200</v>
      </c>
      <c r="G50" s="89">
        <v>0.03</v>
      </c>
      <c r="H50" s="89">
        <v>0.1</v>
      </c>
      <c r="I50" s="89">
        <v>9.5</v>
      </c>
      <c r="J50" s="90">
        <v>39.020000000000003</v>
      </c>
      <c r="K50" s="43"/>
      <c r="L50" s="42"/>
    </row>
    <row r="51" spans="1:12" ht="15">
      <c r="A51" s="23"/>
      <c r="B51" s="15"/>
      <c r="C51" s="11"/>
      <c r="D51" s="7" t="s">
        <v>23</v>
      </c>
      <c r="E51" s="93" t="s">
        <v>43</v>
      </c>
      <c r="F51" s="93">
        <v>75</v>
      </c>
      <c r="G51" s="93">
        <v>5.92</v>
      </c>
      <c r="H51" s="93">
        <v>0.75</v>
      </c>
      <c r="I51" s="93">
        <v>36.22</v>
      </c>
      <c r="J51" s="94">
        <v>176.25</v>
      </c>
      <c r="K51" s="43"/>
      <c r="L51" s="42"/>
    </row>
    <row r="52" spans="1:12" ht="15">
      <c r="A52" s="23"/>
      <c r="B52" s="15"/>
      <c r="C52" s="11"/>
      <c r="D52" s="7" t="s">
        <v>24</v>
      </c>
      <c r="E52" s="95" t="s">
        <v>46</v>
      </c>
      <c r="F52" s="95">
        <v>100</v>
      </c>
      <c r="G52" s="95">
        <v>1.5</v>
      </c>
      <c r="H52" s="95">
        <v>0.5</v>
      </c>
      <c r="I52" s="95">
        <v>21</v>
      </c>
      <c r="J52" s="95">
        <v>94.5</v>
      </c>
      <c r="K52" s="43"/>
      <c r="L52" s="42"/>
    </row>
    <row r="53" spans="1:12" ht="15">
      <c r="A53" s="23"/>
      <c r="B53" s="15"/>
      <c r="C53" s="11"/>
      <c r="D53" s="6"/>
      <c r="E53" s="96" t="s">
        <v>47</v>
      </c>
      <c r="F53" s="96">
        <v>60</v>
      </c>
      <c r="G53" s="96">
        <v>4.2</v>
      </c>
      <c r="H53" s="96">
        <v>6.7</v>
      </c>
      <c r="I53" s="96">
        <v>27.8</v>
      </c>
      <c r="J53" s="96">
        <v>188.3</v>
      </c>
      <c r="K53" s="43"/>
      <c r="L53" s="42">
        <v>81.25</v>
      </c>
    </row>
    <row r="54" spans="1:12" ht="15">
      <c r="A54" s="23"/>
      <c r="B54" s="15"/>
      <c r="C54" s="11"/>
      <c r="D54" s="6"/>
      <c r="E54" s="41"/>
      <c r="F54" s="42"/>
      <c r="G54" s="42"/>
      <c r="H54" s="42"/>
      <c r="I54" s="42"/>
      <c r="J54" s="42"/>
      <c r="K54" s="43"/>
      <c r="L54" s="42"/>
    </row>
    <row r="55" spans="1:12" ht="15">
      <c r="A55" s="24"/>
      <c r="B55" s="17"/>
      <c r="C55" s="8"/>
      <c r="D55" s="18" t="s">
        <v>33</v>
      </c>
      <c r="E55" s="9"/>
      <c r="F55" s="19">
        <f>SUM(F48:F54)</f>
        <v>510</v>
      </c>
      <c r="G55" s="19">
        <f t="shared" ref="G55" si="18">SUM(G48:G54)</f>
        <v>17.25</v>
      </c>
      <c r="H55" s="19">
        <f t="shared" ref="H55" si="19">SUM(H48:H54)</f>
        <v>26.46</v>
      </c>
      <c r="I55" s="19">
        <f t="shared" ref="I55" si="20">SUM(I48:I54)</f>
        <v>96.66</v>
      </c>
      <c r="J55" s="19">
        <f t="shared" ref="J55:L55" si="21">SUM(J48:J54)</f>
        <v>694.72</v>
      </c>
      <c r="K55" s="25"/>
      <c r="L55" s="19">
        <f t="shared" si="21"/>
        <v>81.25</v>
      </c>
    </row>
    <row r="56" spans="1:12" ht="15">
      <c r="A56" s="26">
        <f>A48</f>
        <v>1</v>
      </c>
      <c r="B56" s="13">
        <f>B48</f>
        <v>3</v>
      </c>
      <c r="C56" s="10" t="s">
        <v>25</v>
      </c>
      <c r="D56" s="7" t="s">
        <v>26</v>
      </c>
      <c r="E56" s="50" t="s">
        <v>44</v>
      </c>
      <c r="F56" s="50">
        <v>30</v>
      </c>
      <c r="G56" s="50">
        <v>6.96</v>
      </c>
      <c r="H56" s="50">
        <v>8.8800000000000008</v>
      </c>
      <c r="I56" s="50">
        <v>0</v>
      </c>
      <c r="J56" s="50">
        <v>107.76</v>
      </c>
      <c r="K56" s="43"/>
      <c r="L56" s="42"/>
    </row>
    <row r="57" spans="1:12" ht="15">
      <c r="A57" s="23"/>
      <c r="B57" s="15"/>
      <c r="C57" s="11"/>
      <c r="D57" s="7" t="s">
        <v>27</v>
      </c>
      <c r="E57" s="99" t="s">
        <v>60</v>
      </c>
      <c r="F57" s="99">
        <v>250</v>
      </c>
      <c r="G57" s="99">
        <v>11.1</v>
      </c>
      <c r="H57" s="99">
        <v>10.85</v>
      </c>
      <c r="I57" s="99">
        <v>8.56</v>
      </c>
      <c r="J57" s="102">
        <v>176.29</v>
      </c>
      <c r="K57" s="43"/>
      <c r="L57" s="42"/>
    </row>
    <row r="58" spans="1:12" ht="15">
      <c r="A58" s="23"/>
      <c r="B58" s="15"/>
      <c r="C58" s="11"/>
      <c r="D58" s="7" t="s">
        <v>28</v>
      </c>
      <c r="E58" s="99" t="s">
        <v>61</v>
      </c>
      <c r="F58" s="99">
        <v>127</v>
      </c>
      <c r="G58" s="99">
        <v>3</v>
      </c>
      <c r="H58" s="99">
        <v>5.0999999999999996</v>
      </c>
      <c r="I58" s="99">
        <v>11.4</v>
      </c>
      <c r="J58" s="99">
        <v>103.5</v>
      </c>
      <c r="K58" s="43"/>
      <c r="L58" s="42"/>
    </row>
    <row r="59" spans="1:12" ht="15">
      <c r="A59" s="23"/>
      <c r="B59" s="15"/>
      <c r="C59" s="11"/>
      <c r="D59" s="7" t="s">
        <v>29</v>
      </c>
      <c r="E59" s="99" t="s">
        <v>62</v>
      </c>
      <c r="F59" s="99">
        <v>10</v>
      </c>
      <c r="G59" s="99">
        <v>0.25</v>
      </c>
      <c r="H59" s="99">
        <v>2</v>
      </c>
      <c r="I59" s="99">
        <v>0.34</v>
      </c>
      <c r="J59" s="102">
        <v>20.399999999999999</v>
      </c>
      <c r="K59" s="43"/>
      <c r="L59" s="42"/>
    </row>
    <row r="60" spans="1:12" ht="15">
      <c r="A60" s="23"/>
      <c r="B60" s="15"/>
      <c r="C60" s="11"/>
      <c r="D60" s="7" t="s">
        <v>30</v>
      </c>
      <c r="E60" s="50" t="s">
        <v>45</v>
      </c>
      <c r="F60" s="50">
        <v>200</v>
      </c>
      <c r="G60" s="50">
        <v>0.03</v>
      </c>
      <c r="H60" s="50">
        <v>0.1</v>
      </c>
      <c r="I60" s="50">
        <v>9.5</v>
      </c>
      <c r="J60" s="97">
        <v>39.020000000000003</v>
      </c>
      <c r="K60" s="43"/>
      <c r="L60" s="42"/>
    </row>
    <row r="61" spans="1:12" ht="15">
      <c r="A61" s="23"/>
      <c r="B61" s="15"/>
      <c r="C61" s="11"/>
      <c r="D61" s="7" t="s">
        <v>31</v>
      </c>
      <c r="E61" s="50" t="s">
        <v>43</v>
      </c>
      <c r="F61" s="50">
        <v>100</v>
      </c>
      <c r="G61" s="50">
        <v>7.89</v>
      </c>
      <c r="H61" s="50">
        <v>1</v>
      </c>
      <c r="I61" s="50">
        <v>48.29</v>
      </c>
      <c r="J61" s="97">
        <v>176.25</v>
      </c>
      <c r="K61" s="43"/>
      <c r="L61" s="42">
        <v>81.25</v>
      </c>
    </row>
    <row r="62" spans="1:12" ht="15">
      <c r="A62" s="23"/>
      <c r="B62" s="15"/>
      <c r="C62" s="11"/>
      <c r="D62" s="7" t="s">
        <v>32</v>
      </c>
      <c r="E62" s="41"/>
      <c r="F62" s="42"/>
      <c r="G62" s="42"/>
      <c r="H62" s="42"/>
      <c r="I62" s="42"/>
      <c r="J62" s="42"/>
      <c r="K62" s="43"/>
      <c r="L62" s="42"/>
    </row>
    <row r="63" spans="1:12" ht="15">
      <c r="A63" s="23"/>
      <c r="B63" s="15"/>
      <c r="C63" s="11"/>
      <c r="D63" s="6"/>
      <c r="E63" s="41"/>
      <c r="F63" s="42"/>
      <c r="G63" s="42"/>
      <c r="H63" s="42"/>
      <c r="I63" s="42"/>
      <c r="J63" s="42"/>
      <c r="K63" s="43"/>
      <c r="L63" s="42"/>
    </row>
    <row r="64" spans="1:12" ht="1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>
      <c r="A65" s="24"/>
      <c r="B65" s="17"/>
      <c r="C65" s="8"/>
      <c r="D65" s="18" t="s">
        <v>33</v>
      </c>
      <c r="E65" s="9"/>
      <c r="F65" s="19">
        <f>SUM(F56:F64)</f>
        <v>717</v>
      </c>
      <c r="G65" s="19">
        <f t="shared" ref="G65" si="22">SUM(G56:G64)</f>
        <v>29.23</v>
      </c>
      <c r="H65" s="19">
        <f t="shared" ref="H65" si="23">SUM(H56:H64)</f>
        <v>27.93</v>
      </c>
      <c r="I65" s="19">
        <f t="shared" ref="I65" si="24">SUM(I56:I64)</f>
        <v>78.09</v>
      </c>
      <c r="J65" s="19">
        <f t="shared" ref="J65:L65" si="25">SUM(J56:J64)</f>
        <v>623.22</v>
      </c>
      <c r="K65" s="25"/>
      <c r="L65" s="19">
        <f t="shared" si="25"/>
        <v>81.25</v>
      </c>
    </row>
    <row r="66" spans="1:12" ht="15.75" customHeight="1" thickBot="1">
      <c r="A66" s="29">
        <f>A48</f>
        <v>1</v>
      </c>
      <c r="B66" s="30">
        <f>B48</f>
        <v>3</v>
      </c>
      <c r="C66" s="106" t="s">
        <v>4</v>
      </c>
      <c r="D66" s="107"/>
      <c r="E66" s="31"/>
      <c r="F66" s="32">
        <f>F55+F65</f>
        <v>1227</v>
      </c>
      <c r="G66" s="32">
        <f t="shared" ref="G66" si="26">G55+G65</f>
        <v>46.480000000000004</v>
      </c>
      <c r="H66" s="32">
        <f t="shared" ref="H66" si="27">H55+H65</f>
        <v>54.39</v>
      </c>
      <c r="I66" s="32">
        <f t="shared" ref="I66" si="28">I55+I65</f>
        <v>174.75</v>
      </c>
      <c r="J66" s="32">
        <f t="shared" ref="J66:L66" si="29">J55+J65</f>
        <v>1317.94</v>
      </c>
      <c r="K66" s="32"/>
      <c r="L66" s="32">
        <f t="shared" si="29"/>
        <v>162.5</v>
      </c>
    </row>
    <row r="67" spans="1:12" ht="15">
      <c r="A67" s="20">
        <v>1</v>
      </c>
      <c r="B67" s="21">
        <v>4</v>
      </c>
      <c r="C67" s="22" t="s">
        <v>20</v>
      </c>
      <c r="D67" s="5" t="s">
        <v>21</v>
      </c>
      <c r="E67" s="50" t="s">
        <v>59</v>
      </c>
      <c r="F67" s="50">
        <v>200</v>
      </c>
      <c r="G67" s="50">
        <v>4.8499999999999996</v>
      </c>
      <c r="H67" s="50">
        <v>5.73</v>
      </c>
      <c r="I67" s="50">
        <v>48.89</v>
      </c>
      <c r="J67" s="97">
        <v>266.52999999999997</v>
      </c>
      <c r="K67" s="40"/>
      <c r="L67" s="39"/>
    </row>
    <row r="68" spans="1:12" ht="15">
      <c r="A68" s="23"/>
      <c r="B68" s="15"/>
      <c r="C68" s="11"/>
      <c r="D68" s="6"/>
      <c r="E68" s="50" t="s">
        <v>55</v>
      </c>
      <c r="F68" s="50">
        <v>100</v>
      </c>
      <c r="G68" s="50">
        <v>9.5</v>
      </c>
      <c r="H68" s="50">
        <v>13.5</v>
      </c>
      <c r="I68" s="50">
        <v>2.74</v>
      </c>
      <c r="J68" s="97">
        <v>170.46</v>
      </c>
      <c r="K68" s="43"/>
      <c r="L68" s="42"/>
    </row>
    <row r="69" spans="1:12" ht="15">
      <c r="A69" s="23"/>
      <c r="B69" s="15"/>
      <c r="C69" s="11"/>
      <c r="D69" s="7" t="s">
        <v>22</v>
      </c>
      <c r="E69" s="50" t="s">
        <v>52</v>
      </c>
      <c r="F69" s="50">
        <v>200</v>
      </c>
      <c r="G69" s="50">
        <v>1.52</v>
      </c>
      <c r="H69" s="50">
        <v>1.35</v>
      </c>
      <c r="I69" s="50">
        <v>15.9</v>
      </c>
      <c r="J69" s="97">
        <v>81.83</v>
      </c>
      <c r="K69" s="43"/>
      <c r="L69" s="42"/>
    </row>
    <row r="70" spans="1:12" ht="15">
      <c r="A70" s="23"/>
      <c r="B70" s="15"/>
      <c r="C70" s="11"/>
      <c r="D70" s="7" t="s">
        <v>23</v>
      </c>
      <c r="E70" s="50" t="s">
        <v>43</v>
      </c>
      <c r="F70" s="50">
        <v>100</v>
      </c>
      <c r="G70" s="50">
        <v>7.89</v>
      </c>
      <c r="H70" s="50">
        <v>1</v>
      </c>
      <c r="I70" s="50">
        <v>48.29</v>
      </c>
      <c r="J70" s="97">
        <v>176.25</v>
      </c>
      <c r="K70" s="43"/>
      <c r="L70" s="42"/>
    </row>
    <row r="71" spans="1:12" ht="15">
      <c r="A71" s="23"/>
      <c r="B71" s="15"/>
      <c r="C71" s="11"/>
      <c r="D71" s="7" t="s">
        <v>24</v>
      </c>
      <c r="E71" s="98"/>
      <c r="F71" s="98"/>
      <c r="G71" s="98"/>
      <c r="H71" s="98"/>
      <c r="I71" s="98"/>
      <c r="J71" s="98"/>
      <c r="K71" s="43"/>
      <c r="L71" s="42"/>
    </row>
    <row r="72" spans="1:12" ht="15">
      <c r="A72" s="23"/>
      <c r="B72" s="15"/>
      <c r="C72" s="11"/>
      <c r="D72" s="6"/>
      <c r="E72" s="99" t="s">
        <v>44</v>
      </c>
      <c r="F72" s="99">
        <v>30</v>
      </c>
      <c r="G72" s="99">
        <v>6.96</v>
      </c>
      <c r="H72" s="99">
        <v>8.8800000000000008</v>
      </c>
      <c r="I72" s="99">
        <v>0</v>
      </c>
      <c r="J72" s="99">
        <v>107.76</v>
      </c>
      <c r="K72" s="43"/>
      <c r="L72" s="42">
        <v>81.25</v>
      </c>
    </row>
    <row r="73" spans="1:12" ht="15.75" thickBot="1">
      <c r="A73" s="23"/>
      <c r="B73" s="15"/>
      <c r="C73" s="11"/>
      <c r="D73" s="6"/>
      <c r="E73" s="100" t="s">
        <v>57</v>
      </c>
      <c r="F73" s="101">
        <f>SUM(F67:F72)</f>
        <v>630</v>
      </c>
      <c r="G73" s="101">
        <f>SUM(G67:G72)</f>
        <v>30.72</v>
      </c>
      <c r="H73" s="101">
        <f>SUM(H67:H72)</f>
        <v>30.46</v>
      </c>
      <c r="I73" s="101">
        <f>SUM(I67:I72)</f>
        <v>115.82</v>
      </c>
      <c r="J73" s="101">
        <f>SUM(J67:J72)</f>
        <v>802.83</v>
      </c>
      <c r="K73" s="43"/>
      <c r="L73" s="42"/>
    </row>
    <row r="74" spans="1:12" ht="15">
      <c r="A74" s="24"/>
      <c r="B74" s="17"/>
      <c r="C74" s="8"/>
      <c r="D74" s="18" t="s">
        <v>33</v>
      </c>
      <c r="E74" s="9"/>
      <c r="F74" s="19">
        <f>SUM(F67:F73)</f>
        <v>1260</v>
      </c>
      <c r="G74" s="19">
        <f t="shared" ref="G74" si="30">SUM(G67:G73)</f>
        <v>61.44</v>
      </c>
      <c r="H74" s="19">
        <f t="shared" ref="H74" si="31">SUM(H67:H73)</f>
        <v>60.92</v>
      </c>
      <c r="I74" s="19">
        <f t="shared" ref="I74" si="32">SUM(I67:I73)</f>
        <v>231.64</v>
      </c>
      <c r="J74" s="19">
        <f t="shared" ref="J74:L74" si="33">SUM(J67:J73)</f>
        <v>1605.66</v>
      </c>
      <c r="K74" s="25"/>
      <c r="L74" s="19">
        <f t="shared" si="33"/>
        <v>81.25</v>
      </c>
    </row>
    <row r="75" spans="1:12" ht="15">
      <c r="A75" s="26">
        <f>A67</f>
        <v>1</v>
      </c>
      <c r="B75" s="13">
        <f>B67</f>
        <v>4</v>
      </c>
      <c r="C75" s="10" t="s">
        <v>25</v>
      </c>
      <c r="D75" s="7" t="s">
        <v>26</v>
      </c>
      <c r="E75" s="99" t="s">
        <v>44</v>
      </c>
      <c r="F75" s="99">
        <v>10</v>
      </c>
      <c r="G75" s="99">
        <v>2.3199999999999998</v>
      </c>
      <c r="H75" s="99">
        <v>2.95</v>
      </c>
      <c r="I75" s="99">
        <v>0</v>
      </c>
      <c r="J75" s="99">
        <v>35.83</v>
      </c>
      <c r="K75" s="43"/>
      <c r="L75" s="42"/>
    </row>
    <row r="76" spans="1:12" ht="15">
      <c r="A76" s="23"/>
      <c r="B76" s="15"/>
      <c r="C76" s="11"/>
      <c r="D76" s="7" t="s">
        <v>27</v>
      </c>
      <c r="E76" s="99" t="s">
        <v>63</v>
      </c>
      <c r="F76" s="99">
        <v>250</v>
      </c>
      <c r="G76" s="99">
        <v>7.15</v>
      </c>
      <c r="H76" s="99">
        <v>48.15</v>
      </c>
      <c r="I76" s="99">
        <v>15.61</v>
      </c>
      <c r="J76" s="102">
        <v>524.39</v>
      </c>
      <c r="K76" s="43"/>
      <c r="L76" s="42"/>
    </row>
    <row r="77" spans="1:12" ht="15">
      <c r="A77" s="23"/>
      <c r="B77" s="15"/>
      <c r="C77" s="11"/>
      <c r="D77" s="7" t="s">
        <v>28</v>
      </c>
      <c r="E77" s="99" t="s">
        <v>55</v>
      </c>
      <c r="F77" s="99">
        <v>100</v>
      </c>
      <c r="G77" s="99">
        <v>9.5</v>
      </c>
      <c r="H77" s="99">
        <v>13.5</v>
      </c>
      <c r="I77" s="99">
        <v>2.74</v>
      </c>
      <c r="J77" s="102">
        <v>170.46</v>
      </c>
      <c r="K77" s="43"/>
      <c r="L77" s="42"/>
    </row>
    <row r="78" spans="1:12" ht="15">
      <c r="A78" s="23"/>
      <c r="B78" s="15"/>
      <c r="C78" s="11"/>
      <c r="D78" s="7" t="s">
        <v>29</v>
      </c>
      <c r="E78" s="99" t="s">
        <v>64</v>
      </c>
      <c r="F78" s="99">
        <v>150</v>
      </c>
      <c r="G78" s="99">
        <v>4.05</v>
      </c>
      <c r="H78" s="99">
        <v>6</v>
      </c>
      <c r="I78" s="99">
        <v>8.6999999999999993</v>
      </c>
      <c r="J78" s="102">
        <v>105</v>
      </c>
      <c r="K78" s="43"/>
      <c r="L78" s="42"/>
    </row>
    <row r="79" spans="1:12" ht="15">
      <c r="A79" s="23"/>
      <c r="B79" s="15"/>
      <c r="C79" s="11"/>
      <c r="D79" s="7" t="s">
        <v>30</v>
      </c>
      <c r="E79" s="99" t="s">
        <v>43</v>
      </c>
      <c r="F79" s="99">
        <v>100</v>
      </c>
      <c r="G79" s="99">
        <v>7.89</v>
      </c>
      <c r="H79" s="99">
        <v>1</v>
      </c>
      <c r="I79" s="99">
        <v>48.29</v>
      </c>
      <c r="J79" s="102">
        <v>176.25</v>
      </c>
      <c r="K79" s="43"/>
      <c r="L79" s="42"/>
    </row>
    <row r="80" spans="1:12" ht="15">
      <c r="A80" s="23"/>
      <c r="B80" s="15"/>
      <c r="C80" s="11"/>
      <c r="D80" s="7" t="s">
        <v>31</v>
      </c>
      <c r="E80" s="99" t="s">
        <v>45</v>
      </c>
      <c r="F80" s="99">
        <v>200</v>
      </c>
      <c r="G80" s="99">
        <v>0.03</v>
      </c>
      <c r="H80" s="99">
        <v>0.1</v>
      </c>
      <c r="I80" s="99">
        <v>9.5</v>
      </c>
      <c r="J80" s="102">
        <v>39.020000000000003</v>
      </c>
      <c r="K80" s="43"/>
      <c r="L80" s="42">
        <v>81.25</v>
      </c>
    </row>
    <row r="81" spans="1:12" ht="15">
      <c r="A81" s="23"/>
      <c r="B81" s="15"/>
      <c r="C81" s="11"/>
      <c r="D81" s="7" t="s">
        <v>32</v>
      </c>
      <c r="E81" s="41"/>
      <c r="F81" s="42"/>
      <c r="G81" s="42"/>
      <c r="H81" s="42"/>
      <c r="I81" s="42"/>
      <c r="J81" s="42"/>
      <c r="K81" s="43"/>
      <c r="L81" s="42"/>
    </row>
    <row r="82" spans="1:12" ht="15">
      <c r="A82" s="23"/>
      <c r="B82" s="15"/>
      <c r="C82" s="11"/>
      <c r="D82" s="6"/>
      <c r="E82" s="41"/>
      <c r="F82" s="42"/>
      <c r="G82" s="42"/>
      <c r="H82" s="42"/>
      <c r="I82" s="42"/>
      <c r="J82" s="42"/>
      <c r="K82" s="43"/>
      <c r="L82" s="42"/>
    </row>
    <row r="83" spans="1:12" ht="1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>
      <c r="A84" s="24"/>
      <c r="B84" s="17"/>
      <c r="C84" s="8"/>
      <c r="D84" s="18" t="s">
        <v>33</v>
      </c>
      <c r="E84" s="9"/>
      <c r="F84" s="19">
        <f>SUM(F75:F83)</f>
        <v>810</v>
      </c>
      <c r="G84" s="19">
        <f t="shared" ref="G84" si="34">SUM(G75:G83)</f>
        <v>30.94</v>
      </c>
      <c r="H84" s="19">
        <f t="shared" ref="H84" si="35">SUM(H75:H83)</f>
        <v>71.699999999999989</v>
      </c>
      <c r="I84" s="19">
        <f t="shared" ref="I84" si="36">SUM(I75:I83)</f>
        <v>84.84</v>
      </c>
      <c r="J84" s="19">
        <f t="shared" ref="J84:L84" si="37">SUM(J75:J83)</f>
        <v>1050.95</v>
      </c>
      <c r="K84" s="25"/>
      <c r="L84" s="19">
        <f t="shared" si="37"/>
        <v>81.25</v>
      </c>
    </row>
    <row r="85" spans="1:12" ht="15.75" customHeight="1" thickBot="1">
      <c r="A85" s="29">
        <f>A67</f>
        <v>1</v>
      </c>
      <c r="B85" s="30">
        <f>B67</f>
        <v>4</v>
      </c>
      <c r="C85" s="106" t="s">
        <v>4</v>
      </c>
      <c r="D85" s="107"/>
      <c r="E85" s="31"/>
      <c r="F85" s="32">
        <f>F74+F84</f>
        <v>2070</v>
      </c>
      <c r="G85" s="32">
        <f t="shared" ref="G85" si="38">G74+G84</f>
        <v>92.38</v>
      </c>
      <c r="H85" s="32">
        <f t="shared" ref="H85" si="39">H74+H84</f>
        <v>132.62</v>
      </c>
      <c r="I85" s="32">
        <f t="shared" ref="I85" si="40">I74+I84</f>
        <v>316.48</v>
      </c>
      <c r="J85" s="32">
        <f t="shared" ref="J85:L85" si="41">J74+J84</f>
        <v>2656.61</v>
      </c>
      <c r="K85" s="32"/>
      <c r="L85" s="32">
        <f t="shared" si="41"/>
        <v>162.5</v>
      </c>
    </row>
    <row r="86" spans="1:12" ht="15">
      <c r="A86" s="20">
        <v>1</v>
      </c>
      <c r="B86" s="21">
        <v>5</v>
      </c>
      <c r="C86" s="22" t="s">
        <v>20</v>
      </c>
      <c r="D86" s="5" t="s">
        <v>21</v>
      </c>
      <c r="E86" s="50" t="s">
        <v>67</v>
      </c>
      <c r="F86" s="50">
        <v>210</v>
      </c>
      <c r="G86" s="50">
        <v>9.09</v>
      </c>
      <c r="H86" s="50">
        <v>12.99</v>
      </c>
      <c r="I86" s="50">
        <v>35.18</v>
      </c>
      <c r="J86" s="97">
        <v>293.99</v>
      </c>
      <c r="K86" s="40"/>
      <c r="L86" s="39"/>
    </row>
    <row r="87" spans="1:12" ht="15">
      <c r="A87" s="23"/>
      <c r="B87" s="15"/>
      <c r="C87" s="11"/>
      <c r="D87" s="6"/>
      <c r="E87" s="50" t="s">
        <v>53</v>
      </c>
      <c r="F87" s="50">
        <v>20</v>
      </c>
      <c r="G87" s="50">
        <v>0.16</v>
      </c>
      <c r="H87" s="50">
        <v>16.399999999999999</v>
      </c>
      <c r="I87" s="50">
        <v>0.26</v>
      </c>
      <c r="J87" s="97">
        <v>149.28</v>
      </c>
      <c r="K87" s="43"/>
      <c r="L87" s="42"/>
    </row>
    <row r="88" spans="1:12" ht="15">
      <c r="A88" s="23"/>
      <c r="B88" s="15"/>
      <c r="C88" s="11"/>
      <c r="D88" s="7" t="s">
        <v>22</v>
      </c>
      <c r="E88" s="50" t="s">
        <v>45</v>
      </c>
      <c r="F88" s="50">
        <v>200</v>
      </c>
      <c r="G88" s="50">
        <v>0.03</v>
      </c>
      <c r="H88" s="50">
        <v>0.1</v>
      </c>
      <c r="I88" s="50">
        <v>9.5</v>
      </c>
      <c r="J88" s="97">
        <v>39.020000000000003</v>
      </c>
      <c r="K88" s="43"/>
      <c r="L88" s="42"/>
    </row>
    <row r="89" spans="1:12" ht="15">
      <c r="A89" s="23"/>
      <c r="B89" s="15"/>
      <c r="C89" s="11"/>
      <c r="D89" s="7" t="s">
        <v>23</v>
      </c>
      <c r="E89" s="50" t="s">
        <v>43</v>
      </c>
      <c r="F89" s="50">
        <v>75</v>
      </c>
      <c r="G89" s="50">
        <v>5.92</v>
      </c>
      <c r="H89" s="50">
        <v>0.75</v>
      </c>
      <c r="I89" s="50">
        <v>36.22</v>
      </c>
      <c r="J89" s="97">
        <v>176.25</v>
      </c>
      <c r="K89" s="43"/>
      <c r="L89" s="42"/>
    </row>
    <row r="90" spans="1:12" ht="15">
      <c r="A90" s="23"/>
      <c r="B90" s="15"/>
      <c r="C90" s="11"/>
      <c r="D90" s="7" t="s">
        <v>24</v>
      </c>
      <c r="E90" s="50" t="s">
        <v>46</v>
      </c>
      <c r="F90" s="50">
        <v>100</v>
      </c>
      <c r="G90" s="50">
        <v>1.5</v>
      </c>
      <c r="H90" s="50">
        <v>0.5</v>
      </c>
      <c r="I90" s="50">
        <v>21</v>
      </c>
      <c r="J90" s="50">
        <v>94.5</v>
      </c>
      <c r="K90" s="43"/>
      <c r="L90" s="42">
        <v>81.25</v>
      </c>
    </row>
    <row r="91" spans="1:12" ht="15">
      <c r="A91" s="23"/>
      <c r="B91" s="15"/>
      <c r="C91" s="11"/>
      <c r="D91" s="6"/>
      <c r="E91" s="41"/>
      <c r="F91" s="42"/>
      <c r="G91" s="42"/>
      <c r="H91" s="42"/>
      <c r="I91" s="42"/>
      <c r="J91" s="42"/>
      <c r="K91" s="43"/>
      <c r="L91" s="42"/>
    </row>
    <row r="92" spans="1:12" ht="15">
      <c r="A92" s="23"/>
      <c r="B92" s="15"/>
      <c r="C92" s="11"/>
      <c r="D92" s="6"/>
      <c r="E92" s="41"/>
      <c r="F92" s="42"/>
      <c r="G92" s="42"/>
      <c r="H92" s="42"/>
      <c r="I92" s="42"/>
      <c r="J92" s="42"/>
      <c r="K92" s="43"/>
      <c r="L92" s="42"/>
    </row>
    <row r="93" spans="1:12" ht="15">
      <c r="A93" s="24"/>
      <c r="B93" s="17"/>
      <c r="C93" s="8"/>
      <c r="D93" s="18" t="s">
        <v>33</v>
      </c>
      <c r="E93" s="9"/>
      <c r="F93" s="19">
        <f>SUM(F86:F92)</f>
        <v>605</v>
      </c>
      <c r="G93" s="19">
        <f t="shared" ref="G93" si="42">SUM(G86:G92)</f>
        <v>16.7</v>
      </c>
      <c r="H93" s="19">
        <f t="shared" ref="H93" si="43">SUM(H86:H92)</f>
        <v>30.740000000000002</v>
      </c>
      <c r="I93" s="19">
        <f t="shared" ref="I93" si="44">SUM(I86:I92)</f>
        <v>102.16</v>
      </c>
      <c r="J93" s="19">
        <f t="shared" ref="J93:L93" si="45">SUM(J86:J92)</f>
        <v>753.04</v>
      </c>
      <c r="K93" s="25"/>
      <c r="L93" s="19">
        <f t="shared" si="45"/>
        <v>81.25</v>
      </c>
    </row>
    <row r="94" spans="1:12" ht="15">
      <c r="A94" s="26">
        <f>A86</f>
        <v>1</v>
      </c>
      <c r="B94" s="13">
        <f>B86</f>
        <v>5</v>
      </c>
      <c r="C94" s="10" t="s">
        <v>25</v>
      </c>
      <c r="D94" s="7" t="s">
        <v>26</v>
      </c>
      <c r="E94" s="99" t="s">
        <v>44</v>
      </c>
      <c r="F94" s="99">
        <v>30</v>
      </c>
      <c r="G94" s="99">
        <v>6.96</v>
      </c>
      <c r="H94" s="99">
        <v>8.85</v>
      </c>
      <c r="I94" s="99">
        <v>0</v>
      </c>
      <c r="J94" s="99">
        <v>107.76</v>
      </c>
      <c r="K94" s="43"/>
      <c r="L94" s="42"/>
    </row>
    <row r="95" spans="1:12" ht="15">
      <c r="A95" s="23"/>
      <c r="B95" s="15"/>
      <c r="C95" s="11"/>
      <c r="D95" s="7" t="s">
        <v>27</v>
      </c>
      <c r="E95" s="99" t="s">
        <v>65</v>
      </c>
      <c r="F95" s="99">
        <v>250</v>
      </c>
      <c r="G95" s="99">
        <v>3.25</v>
      </c>
      <c r="H95" s="99">
        <v>3.37</v>
      </c>
      <c r="I95" s="99">
        <v>10.75</v>
      </c>
      <c r="J95" s="99">
        <v>86.33</v>
      </c>
      <c r="K95" s="43"/>
      <c r="L95" s="42"/>
    </row>
    <row r="96" spans="1:12" ht="15">
      <c r="A96" s="23"/>
      <c r="B96" s="15"/>
      <c r="C96" s="11"/>
      <c r="D96" s="7" t="s">
        <v>28</v>
      </c>
      <c r="E96" s="99" t="s">
        <v>66</v>
      </c>
      <c r="F96" s="99">
        <v>210</v>
      </c>
      <c r="G96" s="99">
        <v>7.64</v>
      </c>
      <c r="H96" s="99">
        <v>8.1</v>
      </c>
      <c r="I96" s="99">
        <v>42.64</v>
      </c>
      <c r="J96" s="99">
        <v>274.02</v>
      </c>
      <c r="K96" s="43"/>
      <c r="L96" s="42"/>
    </row>
    <row r="97" spans="1:12" ht="15">
      <c r="A97" s="23"/>
      <c r="B97" s="15"/>
      <c r="C97" s="11"/>
      <c r="D97" s="7" t="s">
        <v>29</v>
      </c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7" t="s">
        <v>30</v>
      </c>
      <c r="E98" s="99" t="s">
        <v>45</v>
      </c>
      <c r="F98" s="99">
        <v>200</v>
      </c>
      <c r="G98" s="99">
        <v>0.03</v>
      </c>
      <c r="H98" s="99">
        <v>0.1</v>
      </c>
      <c r="I98" s="99">
        <v>9.5</v>
      </c>
      <c r="J98" s="102">
        <v>39.020000000000003</v>
      </c>
      <c r="K98" s="43"/>
      <c r="L98" s="42"/>
    </row>
    <row r="99" spans="1:12" ht="15">
      <c r="A99" s="23"/>
      <c r="B99" s="15"/>
      <c r="C99" s="11"/>
      <c r="D99" s="7" t="s">
        <v>31</v>
      </c>
      <c r="E99" s="99" t="s">
        <v>43</v>
      </c>
      <c r="F99" s="99">
        <v>100</v>
      </c>
      <c r="G99" s="99">
        <v>7.89</v>
      </c>
      <c r="H99" s="99">
        <v>1</v>
      </c>
      <c r="I99" s="99">
        <v>48.29</v>
      </c>
      <c r="J99" s="102">
        <v>176.25</v>
      </c>
      <c r="K99" s="43"/>
      <c r="L99" s="42">
        <v>81.25</v>
      </c>
    </row>
    <row r="100" spans="1:12" ht="15">
      <c r="A100" s="23"/>
      <c r="B100" s="15"/>
      <c r="C100" s="11"/>
      <c r="D100" s="7" t="s">
        <v>32</v>
      </c>
      <c r="E100" s="41"/>
      <c r="F100" s="42"/>
      <c r="G100" s="42"/>
      <c r="H100" s="42"/>
      <c r="I100" s="42"/>
      <c r="J100" s="42"/>
      <c r="K100" s="43"/>
      <c r="L100" s="42"/>
    </row>
    <row r="101" spans="1:12" ht="15">
      <c r="A101" s="23"/>
      <c r="B101" s="15"/>
      <c r="C101" s="11"/>
      <c r="D101" s="6"/>
      <c r="E101" s="41"/>
      <c r="F101" s="42"/>
      <c r="G101" s="42"/>
      <c r="H101" s="42"/>
      <c r="I101" s="42"/>
      <c r="J101" s="42"/>
      <c r="K101" s="43"/>
      <c r="L101" s="42"/>
    </row>
    <row r="102" spans="1:12" ht="1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>
      <c r="A103" s="24"/>
      <c r="B103" s="17"/>
      <c r="C103" s="8"/>
      <c r="D103" s="18" t="s">
        <v>33</v>
      </c>
      <c r="E103" s="9"/>
      <c r="F103" s="19">
        <f>SUM(F94:F102)</f>
        <v>790</v>
      </c>
      <c r="G103" s="19">
        <f t="shared" ref="G103" si="46">SUM(G94:G102)</f>
        <v>25.770000000000003</v>
      </c>
      <c r="H103" s="19">
        <f t="shared" ref="H103" si="47">SUM(H94:H102)</f>
        <v>21.42</v>
      </c>
      <c r="I103" s="19">
        <f t="shared" ref="I103" si="48">SUM(I94:I102)</f>
        <v>111.18</v>
      </c>
      <c r="J103" s="19">
        <f t="shared" ref="J103:L103" si="49">SUM(J94:J102)</f>
        <v>683.38</v>
      </c>
      <c r="K103" s="25"/>
      <c r="L103" s="19">
        <f t="shared" si="49"/>
        <v>81.25</v>
      </c>
    </row>
    <row r="104" spans="1:12" ht="15.75" customHeight="1" thickBot="1">
      <c r="A104" s="29">
        <f>A86</f>
        <v>1</v>
      </c>
      <c r="B104" s="30">
        <f>B86</f>
        <v>5</v>
      </c>
      <c r="C104" s="106" t="s">
        <v>4</v>
      </c>
      <c r="D104" s="107"/>
      <c r="E104" s="31"/>
      <c r="F104" s="32">
        <f>F93+F103</f>
        <v>1395</v>
      </c>
      <c r="G104" s="32">
        <f t="shared" ref="G104" si="50">G93+G103</f>
        <v>42.47</v>
      </c>
      <c r="H104" s="32">
        <f t="shared" ref="H104" si="51">H93+H103</f>
        <v>52.160000000000004</v>
      </c>
      <c r="I104" s="32">
        <f t="shared" ref="I104" si="52">I93+I103</f>
        <v>213.34</v>
      </c>
      <c r="J104" s="32">
        <f t="shared" ref="J104:L104" si="53">J93+J103</f>
        <v>1436.42</v>
      </c>
      <c r="K104" s="32"/>
      <c r="L104" s="32">
        <f t="shared" si="53"/>
        <v>162.5</v>
      </c>
    </row>
    <row r="105" spans="1:12" ht="15">
      <c r="A105" s="20">
        <v>2</v>
      </c>
      <c r="B105" s="21">
        <v>1</v>
      </c>
      <c r="C105" s="22" t="s">
        <v>20</v>
      </c>
      <c r="D105" s="5" t="s">
        <v>21</v>
      </c>
      <c r="E105" s="50" t="s">
        <v>68</v>
      </c>
      <c r="F105" s="50">
        <v>150</v>
      </c>
      <c r="G105" s="50">
        <v>9.59</v>
      </c>
      <c r="H105" s="50">
        <v>6.09</v>
      </c>
      <c r="I105" s="50">
        <v>38.64</v>
      </c>
      <c r="J105" s="50">
        <v>243</v>
      </c>
      <c r="K105" s="40"/>
      <c r="L105" s="39"/>
    </row>
    <row r="106" spans="1:12" ht="15">
      <c r="A106" s="23"/>
      <c r="B106" s="15"/>
      <c r="C106" s="11"/>
      <c r="D106" s="6"/>
      <c r="E106" s="50" t="s">
        <v>53</v>
      </c>
      <c r="F106" s="50">
        <v>20</v>
      </c>
      <c r="G106" s="50">
        <v>0.16</v>
      </c>
      <c r="H106" s="50">
        <v>16.399999999999999</v>
      </c>
      <c r="I106" s="50">
        <v>0.26</v>
      </c>
      <c r="J106" s="97">
        <v>149.28</v>
      </c>
      <c r="K106" s="43"/>
      <c r="L106" s="42"/>
    </row>
    <row r="107" spans="1:12" ht="15">
      <c r="A107" s="23"/>
      <c r="B107" s="15"/>
      <c r="C107" s="11"/>
      <c r="D107" s="7" t="s">
        <v>22</v>
      </c>
      <c r="E107" s="50" t="s">
        <v>45</v>
      </c>
      <c r="F107" s="50">
        <v>200</v>
      </c>
      <c r="G107" s="50">
        <v>0.03</v>
      </c>
      <c r="H107" s="50">
        <v>0.1</v>
      </c>
      <c r="I107" s="50">
        <v>9.5</v>
      </c>
      <c r="J107" s="97">
        <v>39.020000000000003</v>
      </c>
      <c r="K107" s="43"/>
      <c r="L107" s="42"/>
    </row>
    <row r="108" spans="1:12" ht="15">
      <c r="A108" s="23"/>
      <c r="B108" s="15"/>
      <c r="C108" s="11"/>
      <c r="D108" s="7" t="s">
        <v>23</v>
      </c>
      <c r="E108" s="50" t="s">
        <v>43</v>
      </c>
      <c r="F108" s="50">
        <v>75</v>
      </c>
      <c r="G108" s="50">
        <v>5.92</v>
      </c>
      <c r="H108" s="50">
        <v>0.75</v>
      </c>
      <c r="I108" s="50">
        <v>36.22</v>
      </c>
      <c r="J108" s="97">
        <v>176.25</v>
      </c>
      <c r="K108" s="43"/>
      <c r="L108" s="42"/>
    </row>
    <row r="109" spans="1:12" ht="15">
      <c r="A109" s="23"/>
      <c r="B109" s="15"/>
      <c r="C109" s="11"/>
      <c r="D109" s="7" t="s">
        <v>24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>
      <c r="A110" s="23"/>
      <c r="B110" s="15"/>
      <c r="C110" s="11"/>
      <c r="D110" s="6"/>
      <c r="E110" s="50" t="s">
        <v>69</v>
      </c>
      <c r="F110" s="50">
        <v>50</v>
      </c>
      <c r="G110" s="50">
        <v>1</v>
      </c>
      <c r="H110" s="50">
        <v>1.3</v>
      </c>
      <c r="I110" s="50">
        <v>3.09</v>
      </c>
      <c r="J110" s="97">
        <v>28.06</v>
      </c>
      <c r="K110" s="43"/>
      <c r="L110" s="42">
        <v>81.25</v>
      </c>
    </row>
    <row r="111" spans="1:12" ht="15">
      <c r="A111" s="23"/>
      <c r="B111" s="15"/>
      <c r="C111" s="11"/>
      <c r="D111" s="6"/>
      <c r="E111" s="41"/>
      <c r="F111" s="42"/>
      <c r="G111" s="42"/>
      <c r="H111" s="42"/>
      <c r="I111" s="42"/>
      <c r="J111" s="42"/>
      <c r="K111" s="43"/>
      <c r="L111" s="42"/>
    </row>
    <row r="112" spans="1:12" ht="15">
      <c r="A112" s="24"/>
      <c r="B112" s="17"/>
      <c r="C112" s="8"/>
      <c r="D112" s="18" t="s">
        <v>33</v>
      </c>
      <c r="E112" s="9"/>
      <c r="F112" s="19">
        <f>SUM(F105:F111)</f>
        <v>495</v>
      </c>
      <c r="G112" s="19">
        <f t="shared" ref="G112:J112" si="54">SUM(G105:G111)</f>
        <v>16.7</v>
      </c>
      <c r="H112" s="19">
        <f t="shared" si="54"/>
        <v>24.64</v>
      </c>
      <c r="I112" s="19">
        <f t="shared" si="54"/>
        <v>87.710000000000008</v>
      </c>
      <c r="J112" s="19">
        <f t="shared" si="54"/>
        <v>635.6099999999999</v>
      </c>
      <c r="K112" s="25"/>
      <c r="L112" s="19">
        <f t="shared" ref="L112" si="55">SUM(L105:L111)</f>
        <v>81.25</v>
      </c>
    </row>
    <row r="113" spans="1:12" ht="15">
      <c r="A113" s="26">
        <f>A105</f>
        <v>2</v>
      </c>
      <c r="B113" s="13">
        <f>B105</f>
        <v>1</v>
      </c>
      <c r="C113" s="10" t="s">
        <v>25</v>
      </c>
      <c r="D113" s="7" t="s">
        <v>26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>
      <c r="A114" s="23"/>
      <c r="B114" s="15"/>
      <c r="C114" s="11"/>
      <c r="D114" s="7" t="s">
        <v>27</v>
      </c>
      <c r="E114" s="99" t="s">
        <v>70</v>
      </c>
      <c r="F114" s="99">
        <v>200</v>
      </c>
      <c r="G114" s="99">
        <v>5</v>
      </c>
      <c r="H114" s="99">
        <v>10</v>
      </c>
      <c r="I114" s="99">
        <v>20</v>
      </c>
      <c r="J114" s="102">
        <v>190</v>
      </c>
      <c r="K114" s="43"/>
      <c r="L114" s="42"/>
    </row>
    <row r="115" spans="1:12" ht="15">
      <c r="A115" s="23"/>
      <c r="B115" s="15"/>
      <c r="C115" s="11"/>
      <c r="D115" s="7" t="s">
        <v>28</v>
      </c>
      <c r="E115" s="99" t="s">
        <v>49</v>
      </c>
      <c r="F115" s="99">
        <v>90</v>
      </c>
      <c r="G115" s="99">
        <v>8.58</v>
      </c>
      <c r="H115" s="99">
        <v>16.25</v>
      </c>
      <c r="I115" s="99">
        <v>25.28</v>
      </c>
      <c r="J115" s="99">
        <v>281.69</v>
      </c>
      <c r="K115" s="43"/>
      <c r="L115" s="42"/>
    </row>
    <row r="116" spans="1:12" ht="15">
      <c r="A116" s="23"/>
      <c r="B116" s="15"/>
      <c r="C116" s="11"/>
      <c r="D116" s="7" t="s">
        <v>29</v>
      </c>
      <c r="E116" s="99" t="s">
        <v>66</v>
      </c>
      <c r="F116" s="99">
        <v>105</v>
      </c>
      <c r="G116" s="99">
        <v>3.82</v>
      </c>
      <c r="H116" s="99">
        <v>4.05</v>
      </c>
      <c r="I116" s="99">
        <v>21.32</v>
      </c>
      <c r="J116" s="99">
        <v>137.01</v>
      </c>
      <c r="K116" s="43"/>
      <c r="L116" s="42"/>
    </row>
    <row r="117" spans="1:12" ht="15">
      <c r="A117" s="23"/>
      <c r="B117" s="15"/>
      <c r="C117" s="11"/>
      <c r="D117" s="7" t="s">
        <v>30</v>
      </c>
      <c r="E117" s="99" t="s">
        <v>45</v>
      </c>
      <c r="F117" s="99">
        <v>200</v>
      </c>
      <c r="G117" s="99">
        <v>0.03</v>
      </c>
      <c r="H117" s="99">
        <v>0.1</v>
      </c>
      <c r="I117" s="99">
        <v>9.5</v>
      </c>
      <c r="J117" s="102">
        <v>39.020000000000003</v>
      </c>
      <c r="K117" s="43"/>
      <c r="L117" s="42"/>
    </row>
    <row r="118" spans="1:12" ht="15">
      <c r="A118" s="23"/>
      <c r="B118" s="15"/>
      <c r="C118" s="11"/>
      <c r="D118" s="7" t="s">
        <v>31</v>
      </c>
      <c r="E118" s="99" t="s">
        <v>43</v>
      </c>
      <c r="F118" s="99">
        <v>75</v>
      </c>
      <c r="G118" s="99">
        <v>5.92</v>
      </c>
      <c r="H118" s="99">
        <v>0.75</v>
      </c>
      <c r="I118" s="99">
        <v>36.22</v>
      </c>
      <c r="J118" s="102">
        <v>176.25</v>
      </c>
      <c r="K118" s="43"/>
      <c r="L118" s="42">
        <v>81.25</v>
      </c>
    </row>
    <row r="119" spans="1:12" ht="15">
      <c r="A119" s="23"/>
      <c r="B119" s="15"/>
      <c r="C119" s="11"/>
      <c r="D119" s="7" t="s">
        <v>32</v>
      </c>
      <c r="E119" s="41"/>
      <c r="F119" s="42"/>
      <c r="G119" s="42"/>
      <c r="H119" s="42"/>
      <c r="I119" s="42"/>
      <c r="J119" s="42"/>
      <c r="K119" s="43"/>
      <c r="L119" s="42"/>
    </row>
    <row r="120" spans="1:12" ht="15">
      <c r="A120" s="23"/>
      <c r="B120" s="15"/>
      <c r="C120" s="11"/>
      <c r="D120" s="6"/>
      <c r="E120" s="41"/>
      <c r="F120" s="42"/>
      <c r="G120" s="42"/>
      <c r="H120" s="42"/>
      <c r="I120" s="42"/>
      <c r="J120" s="42"/>
      <c r="K120" s="43"/>
      <c r="L120" s="42"/>
    </row>
    <row r="121" spans="1:12" ht="15">
      <c r="A121" s="23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>
      <c r="A122" s="24"/>
      <c r="B122" s="17"/>
      <c r="C122" s="8"/>
      <c r="D122" s="18" t="s">
        <v>33</v>
      </c>
      <c r="E122" s="9"/>
      <c r="F122" s="19">
        <f>SUM(F113:F121)</f>
        <v>670</v>
      </c>
      <c r="G122" s="19">
        <f t="shared" ref="G122:J122" si="56">SUM(G113:G121)</f>
        <v>23.35</v>
      </c>
      <c r="H122" s="19">
        <f t="shared" si="56"/>
        <v>31.150000000000002</v>
      </c>
      <c r="I122" s="19">
        <f t="shared" si="56"/>
        <v>112.32</v>
      </c>
      <c r="J122" s="19">
        <f t="shared" si="56"/>
        <v>823.97</v>
      </c>
      <c r="K122" s="25"/>
      <c r="L122" s="19">
        <f t="shared" ref="L122" si="57">SUM(L113:L121)</f>
        <v>81.25</v>
      </c>
    </row>
    <row r="123" spans="1:12" ht="15.75" thickBot="1">
      <c r="A123" s="29">
        <f>A105</f>
        <v>2</v>
      </c>
      <c r="B123" s="30">
        <f>B105</f>
        <v>1</v>
      </c>
      <c r="C123" s="106" t="s">
        <v>4</v>
      </c>
      <c r="D123" s="107"/>
      <c r="E123" s="31"/>
      <c r="F123" s="32">
        <f>F112+F122</f>
        <v>1165</v>
      </c>
      <c r="G123" s="32">
        <f t="shared" ref="G123" si="58">G112+G122</f>
        <v>40.049999999999997</v>
      </c>
      <c r="H123" s="32">
        <f t="shared" ref="H123" si="59">H112+H122</f>
        <v>55.790000000000006</v>
      </c>
      <c r="I123" s="32">
        <f t="shared" ref="I123" si="60">I112+I122</f>
        <v>200.03</v>
      </c>
      <c r="J123" s="32">
        <f t="shared" ref="J123:L123" si="61">J112+J122</f>
        <v>1459.58</v>
      </c>
      <c r="K123" s="32"/>
      <c r="L123" s="32">
        <f t="shared" si="61"/>
        <v>162.5</v>
      </c>
    </row>
    <row r="124" spans="1:12" ht="15">
      <c r="A124" s="14">
        <v>2</v>
      </c>
      <c r="B124" s="15">
        <v>2</v>
      </c>
      <c r="C124" s="22" t="s">
        <v>20</v>
      </c>
      <c r="D124" s="5" t="s">
        <v>21</v>
      </c>
      <c r="E124" s="50" t="s">
        <v>73</v>
      </c>
      <c r="F124" s="50">
        <v>200</v>
      </c>
      <c r="G124" s="50">
        <v>4.38</v>
      </c>
      <c r="H124" s="50">
        <v>3.8</v>
      </c>
      <c r="I124" s="50">
        <v>14.36</v>
      </c>
      <c r="J124" s="97">
        <v>109.16</v>
      </c>
      <c r="K124" s="40"/>
      <c r="L124" s="39"/>
    </row>
    <row r="125" spans="1:12" ht="15">
      <c r="A125" s="14"/>
      <c r="B125" s="15"/>
      <c r="C125" s="11"/>
      <c r="D125" s="6"/>
      <c r="E125" s="50" t="s">
        <v>53</v>
      </c>
      <c r="F125" s="50">
        <v>20</v>
      </c>
      <c r="G125" s="50">
        <v>0.16</v>
      </c>
      <c r="H125" s="50">
        <v>16.399999999999999</v>
      </c>
      <c r="I125" s="50">
        <v>0.26</v>
      </c>
      <c r="J125" s="97">
        <v>149.28</v>
      </c>
      <c r="K125" s="43"/>
      <c r="L125" s="42"/>
    </row>
    <row r="126" spans="1:12" ht="15">
      <c r="A126" s="14"/>
      <c r="B126" s="15"/>
      <c r="C126" s="11"/>
      <c r="D126" s="7" t="s">
        <v>22</v>
      </c>
      <c r="E126" s="50" t="s">
        <v>52</v>
      </c>
      <c r="F126" s="50">
        <v>200</v>
      </c>
      <c r="G126" s="50">
        <v>1.52</v>
      </c>
      <c r="H126" s="50">
        <v>1.35</v>
      </c>
      <c r="I126" s="50">
        <v>15.9</v>
      </c>
      <c r="J126" s="97">
        <v>81.83</v>
      </c>
      <c r="K126" s="43"/>
      <c r="L126" s="42"/>
    </row>
    <row r="127" spans="1:12" ht="15">
      <c r="A127" s="14"/>
      <c r="B127" s="15"/>
      <c r="C127" s="11"/>
      <c r="D127" s="7" t="s">
        <v>23</v>
      </c>
      <c r="E127" s="50" t="s">
        <v>43</v>
      </c>
      <c r="F127" s="50">
        <v>75</v>
      </c>
      <c r="G127" s="50">
        <v>5.92</v>
      </c>
      <c r="H127" s="50">
        <v>0.75</v>
      </c>
      <c r="I127" s="50">
        <v>36.22</v>
      </c>
      <c r="J127" s="97">
        <v>176.25</v>
      </c>
      <c r="K127" s="43"/>
      <c r="L127" s="42"/>
    </row>
    <row r="128" spans="1:12" ht="15">
      <c r="A128" s="14"/>
      <c r="B128" s="15"/>
      <c r="C128" s="11"/>
      <c r="D128" s="7" t="s">
        <v>24</v>
      </c>
      <c r="E128" s="50" t="s">
        <v>46</v>
      </c>
      <c r="F128" s="50">
        <v>100</v>
      </c>
      <c r="G128" s="50">
        <v>1.5</v>
      </c>
      <c r="H128" s="50">
        <v>0.5</v>
      </c>
      <c r="I128" s="50">
        <v>21</v>
      </c>
      <c r="J128" s="50">
        <v>94.5</v>
      </c>
      <c r="K128" s="43"/>
      <c r="L128" s="42"/>
    </row>
    <row r="129" spans="1:12" ht="15">
      <c r="A129" s="14"/>
      <c r="B129" s="15"/>
      <c r="C129" s="11"/>
      <c r="D129" s="6"/>
      <c r="E129" s="50" t="s">
        <v>47</v>
      </c>
      <c r="F129" s="50">
        <v>60</v>
      </c>
      <c r="G129" s="50">
        <v>4.2</v>
      </c>
      <c r="H129" s="50">
        <v>6.7</v>
      </c>
      <c r="I129" s="50">
        <v>27.8</v>
      </c>
      <c r="J129" s="50">
        <v>188.3</v>
      </c>
      <c r="K129" s="43"/>
      <c r="L129" s="42">
        <v>81.25</v>
      </c>
    </row>
    <row r="130" spans="1:12" ht="15">
      <c r="A130" s="14"/>
      <c r="B130" s="15"/>
      <c r="C130" s="11"/>
      <c r="D130" s="6"/>
      <c r="E130" s="41"/>
      <c r="F130" s="42"/>
      <c r="G130" s="42"/>
      <c r="H130" s="42"/>
      <c r="I130" s="42"/>
      <c r="J130" s="42"/>
      <c r="K130" s="43"/>
      <c r="L130" s="42"/>
    </row>
    <row r="131" spans="1:12" ht="15">
      <c r="A131" s="16"/>
      <c r="B131" s="17"/>
      <c r="C131" s="8"/>
      <c r="D131" s="18" t="s">
        <v>33</v>
      </c>
      <c r="E131" s="9"/>
      <c r="F131" s="19">
        <f>SUM(F124:F130)</f>
        <v>655</v>
      </c>
      <c r="G131" s="19">
        <f t="shared" ref="G131:J131" si="62">SUM(G124:G130)</f>
        <v>17.68</v>
      </c>
      <c r="H131" s="19">
        <f t="shared" si="62"/>
        <v>29.5</v>
      </c>
      <c r="I131" s="19">
        <f t="shared" si="62"/>
        <v>115.53999999999999</v>
      </c>
      <c r="J131" s="19">
        <f t="shared" si="62"/>
        <v>799.31999999999994</v>
      </c>
      <c r="K131" s="25"/>
      <c r="L131" s="19">
        <f t="shared" ref="L131" si="63">SUM(L124:L130)</f>
        <v>81.25</v>
      </c>
    </row>
    <row r="132" spans="1:12" ht="15">
      <c r="A132" s="13">
        <f>A124</f>
        <v>2</v>
      </c>
      <c r="B132" s="13">
        <f>B124</f>
        <v>2</v>
      </c>
      <c r="C132" s="10" t="s">
        <v>25</v>
      </c>
      <c r="D132" s="7" t="s">
        <v>26</v>
      </c>
      <c r="E132" s="99" t="s">
        <v>72</v>
      </c>
      <c r="F132" s="99">
        <v>20</v>
      </c>
      <c r="G132" s="99">
        <v>0.16</v>
      </c>
      <c r="H132" s="99">
        <v>16.399999999999999</v>
      </c>
      <c r="I132" s="99">
        <v>0.28000000000000003</v>
      </c>
      <c r="J132" s="102">
        <v>149.36000000000001</v>
      </c>
      <c r="K132" s="43"/>
      <c r="L132" s="42"/>
    </row>
    <row r="133" spans="1:12" ht="15">
      <c r="A133" s="14"/>
      <c r="B133" s="15"/>
      <c r="C133" s="11"/>
      <c r="D133" s="7" t="s">
        <v>27</v>
      </c>
      <c r="E133" s="99" t="s">
        <v>54</v>
      </c>
      <c r="F133" s="99">
        <v>200</v>
      </c>
      <c r="G133" s="99">
        <v>2</v>
      </c>
      <c r="H133" s="99">
        <v>4.0599999999999996</v>
      </c>
      <c r="I133" s="99">
        <v>7.34</v>
      </c>
      <c r="J133" s="102">
        <v>73.900000000000006</v>
      </c>
      <c r="K133" s="43"/>
      <c r="L133" s="42"/>
    </row>
    <row r="134" spans="1:12" ht="15">
      <c r="A134" s="14"/>
      <c r="B134" s="15"/>
      <c r="C134" s="11"/>
      <c r="D134" s="7" t="s">
        <v>28</v>
      </c>
      <c r="E134" s="99" t="s">
        <v>55</v>
      </c>
      <c r="F134" s="99">
        <v>100</v>
      </c>
      <c r="G134" s="99">
        <v>9.5</v>
      </c>
      <c r="H134" s="99">
        <v>13.5</v>
      </c>
      <c r="I134" s="99">
        <v>2.74</v>
      </c>
      <c r="J134" s="102">
        <v>170.46</v>
      </c>
      <c r="K134" s="43"/>
      <c r="L134" s="42"/>
    </row>
    <row r="135" spans="1:12" ht="15">
      <c r="A135" s="14"/>
      <c r="B135" s="15"/>
      <c r="C135" s="11"/>
      <c r="D135" s="7" t="s">
        <v>29</v>
      </c>
      <c r="E135" s="99" t="s">
        <v>71</v>
      </c>
      <c r="F135" s="99">
        <v>150</v>
      </c>
      <c r="G135" s="99">
        <v>4.05</v>
      </c>
      <c r="H135" s="99">
        <v>6</v>
      </c>
      <c r="I135" s="99">
        <v>8.6999999999999993</v>
      </c>
      <c r="J135" s="102">
        <v>105</v>
      </c>
      <c r="K135" s="43"/>
      <c r="L135" s="42"/>
    </row>
    <row r="136" spans="1:12" ht="15">
      <c r="A136" s="14"/>
      <c r="B136" s="15"/>
      <c r="C136" s="11"/>
      <c r="D136" s="7" t="s">
        <v>30</v>
      </c>
      <c r="E136" s="99" t="s">
        <v>45</v>
      </c>
      <c r="F136" s="99">
        <v>200</v>
      </c>
      <c r="G136" s="99">
        <v>0.03</v>
      </c>
      <c r="H136" s="99">
        <v>0.1</v>
      </c>
      <c r="I136" s="99">
        <v>9.5</v>
      </c>
      <c r="J136" s="102">
        <v>39.020000000000003</v>
      </c>
      <c r="K136" s="43"/>
      <c r="L136" s="42"/>
    </row>
    <row r="137" spans="1:12" ht="15">
      <c r="A137" s="14"/>
      <c r="B137" s="15"/>
      <c r="C137" s="11"/>
      <c r="D137" s="7" t="s">
        <v>31</v>
      </c>
      <c r="E137" s="99" t="s">
        <v>43</v>
      </c>
      <c r="F137" s="99">
        <v>100</v>
      </c>
      <c r="G137" s="99">
        <v>7.89</v>
      </c>
      <c r="H137" s="99">
        <v>1</v>
      </c>
      <c r="I137" s="99">
        <v>48.29</v>
      </c>
      <c r="J137" s="102">
        <v>176.25</v>
      </c>
      <c r="K137" s="43"/>
      <c r="L137" s="42">
        <v>81.25</v>
      </c>
    </row>
    <row r="138" spans="1:12" ht="15">
      <c r="A138" s="14"/>
      <c r="B138" s="15"/>
      <c r="C138" s="11"/>
      <c r="D138" s="7" t="s">
        <v>32</v>
      </c>
      <c r="E138" s="41"/>
      <c r="F138" s="42"/>
      <c r="G138" s="42"/>
      <c r="H138" s="42"/>
      <c r="I138" s="42"/>
      <c r="J138" s="42"/>
      <c r="K138" s="43"/>
      <c r="L138" s="42"/>
    </row>
    <row r="139" spans="1:12" ht="15">
      <c r="A139" s="14"/>
      <c r="B139" s="15"/>
      <c r="C139" s="11"/>
      <c r="D139" s="6"/>
      <c r="E139" s="41"/>
      <c r="F139" s="42"/>
      <c r="G139" s="42"/>
      <c r="H139" s="42"/>
      <c r="I139" s="42"/>
      <c r="J139" s="42"/>
      <c r="K139" s="43"/>
      <c r="L139" s="42"/>
    </row>
    <row r="140" spans="1:12" ht="15">
      <c r="A140" s="14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>
      <c r="A141" s="16"/>
      <c r="B141" s="17"/>
      <c r="C141" s="8"/>
      <c r="D141" s="18" t="s">
        <v>33</v>
      </c>
      <c r="E141" s="9"/>
      <c r="F141" s="19">
        <f>SUM(F132:F140)</f>
        <v>770</v>
      </c>
      <c r="G141" s="19">
        <f t="shared" ref="G141:J141" si="64">SUM(G132:G140)</f>
        <v>23.63</v>
      </c>
      <c r="H141" s="19">
        <f t="shared" si="64"/>
        <v>41.059999999999995</v>
      </c>
      <c r="I141" s="19">
        <f t="shared" si="64"/>
        <v>76.849999999999994</v>
      </c>
      <c r="J141" s="19">
        <f t="shared" si="64"/>
        <v>713.99</v>
      </c>
      <c r="K141" s="25"/>
      <c r="L141" s="19">
        <f t="shared" ref="L141" si="65">SUM(L132:L140)</f>
        <v>81.25</v>
      </c>
    </row>
    <row r="142" spans="1:12" ht="15.75" thickBot="1">
      <c r="A142" s="33">
        <f>A124</f>
        <v>2</v>
      </c>
      <c r="B142" s="33">
        <f>B124</f>
        <v>2</v>
      </c>
      <c r="C142" s="106" t="s">
        <v>4</v>
      </c>
      <c r="D142" s="107"/>
      <c r="E142" s="31"/>
      <c r="F142" s="32">
        <f>F131+F141</f>
        <v>1425</v>
      </c>
      <c r="G142" s="32">
        <f t="shared" ref="G142" si="66">G131+G141</f>
        <v>41.31</v>
      </c>
      <c r="H142" s="32">
        <f t="shared" ref="H142" si="67">H131+H141</f>
        <v>70.56</v>
      </c>
      <c r="I142" s="32">
        <f t="shared" ref="I142" si="68">I131+I141</f>
        <v>192.39</v>
      </c>
      <c r="J142" s="32">
        <f t="shared" ref="J142:L142" si="69">J131+J141</f>
        <v>1513.31</v>
      </c>
      <c r="K142" s="32"/>
      <c r="L142" s="32">
        <f t="shared" si="69"/>
        <v>162.5</v>
      </c>
    </row>
    <row r="143" spans="1:12" ht="15">
      <c r="A143" s="20">
        <v>2</v>
      </c>
      <c r="B143" s="21">
        <v>3</v>
      </c>
      <c r="C143" s="22" t="s">
        <v>20</v>
      </c>
      <c r="D143" s="5" t="s">
        <v>21</v>
      </c>
      <c r="E143" s="50" t="s">
        <v>42</v>
      </c>
      <c r="F143" s="50">
        <v>135</v>
      </c>
      <c r="G143" s="50">
        <v>7.32</v>
      </c>
      <c r="H143" s="50">
        <v>5.5</v>
      </c>
      <c r="I143" s="50">
        <v>26.52</v>
      </c>
      <c r="J143" s="97">
        <v>184.86</v>
      </c>
      <c r="K143" s="40"/>
      <c r="L143" s="39"/>
    </row>
    <row r="144" spans="1:12" ht="15">
      <c r="A144" s="23"/>
      <c r="B144" s="15"/>
      <c r="C144" s="11"/>
      <c r="D144" s="6"/>
      <c r="E144" s="50" t="s">
        <v>53</v>
      </c>
      <c r="F144" s="50">
        <v>20</v>
      </c>
      <c r="G144" s="50">
        <v>0.16</v>
      </c>
      <c r="H144" s="50">
        <v>16.399999999999999</v>
      </c>
      <c r="I144" s="50">
        <v>0.26</v>
      </c>
      <c r="J144" s="97">
        <v>149.28</v>
      </c>
      <c r="K144" s="43"/>
      <c r="L144" s="42"/>
    </row>
    <row r="145" spans="1:12" ht="15">
      <c r="A145" s="23"/>
      <c r="B145" s="15"/>
      <c r="C145" s="11"/>
      <c r="D145" s="7" t="s">
        <v>22</v>
      </c>
      <c r="E145" s="50" t="s">
        <v>45</v>
      </c>
      <c r="F145" s="50">
        <v>200</v>
      </c>
      <c r="G145" s="50">
        <v>0.03</v>
      </c>
      <c r="H145" s="50">
        <v>0.1</v>
      </c>
      <c r="I145" s="50">
        <v>9.5</v>
      </c>
      <c r="J145" s="97">
        <v>39.020000000000003</v>
      </c>
      <c r="K145" s="43"/>
      <c r="L145" s="42"/>
    </row>
    <row r="146" spans="1:12" ht="15.75" customHeight="1">
      <c r="A146" s="23"/>
      <c r="B146" s="15"/>
      <c r="C146" s="11"/>
      <c r="D146" s="7" t="s">
        <v>23</v>
      </c>
      <c r="E146" s="50" t="s">
        <v>43</v>
      </c>
      <c r="F146" s="50">
        <v>100</v>
      </c>
      <c r="G146" s="50">
        <v>7.89</v>
      </c>
      <c r="H146" s="50">
        <v>1</v>
      </c>
      <c r="I146" s="50">
        <v>48.29</v>
      </c>
      <c r="J146" s="97">
        <v>176.25</v>
      </c>
      <c r="K146" s="43"/>
      <c r="L146" s="42"/>
    </row>
    <row r="147" spans="1:12" ht="15">
      <c r="A147" s="23"/>
      <c r="B147" s="15"/>
      <c r="C147" s="11"/>
      <c r="D147" s="7" t="s">
        <v>24</v>
      </c>
      <c r="E147" s="50" t="s">
        <v>46</v>
      </c>
      <c r="F147" s="50">
        <v>100</v>
      </c>
      <c r="G147" s="50">
        <v>1.5</v>
      </c>
      <c r="H147" s="50">
        <v>0.5</v>
      </c>
      <c r="I147" s="50">
        <v>21</v>
      </c>
      <c r="J147" s="50">
        <v>94.5</v>
      </c>
      <c r="K147" s="43"/>
      <c r="L147" s="42">
        <v>81.25</v>
      </c>
    </row>
    <row r="148" spans="1:12" ht="15">
      <c r="A148" s="23"/>
      <c r="B148" s="15"/>
      <c r="C148" s="11"/>
      <c r="D148" s="6"/>
      <c r="E148" s="41"/>
      <c r="F148" s="42"/>
      <c r="G148" s="42"/>
      <c r="H148" s="42"/>
      <c r="I148" s="42"/>
      <c r="J148" s="42"/>
      <c r="K148" s="43"/>
      <c r="L148" s="42"/>
    </row>
    <row r="149" spans="1:12" ht="15">
      <c r="A149" s="23"/>
      <c r="B149" s="15"/>
      <c r="C149" s="11"/>
      <c r="D149" s="6"/>
      <c r="E149" s="41"/>
      <c r="F149" s="42"/>
      <c r="G149" s="42"/>
      <c r="H149" s="42"/>
      <c r="I149" s="42"/>
      <c r="J149" s="42"/>
      <c r="K149" s="43"/>
      <c r="L149" s="42"/>
    </row>
    <row r="150" spans="1:12" ht="15">
      <c r="A150" s="24"/>
      <c r="B150" s="17"/>
      <c r="C150" s="8"/>
      <c r="D150" s="18" t="s">
        <v>33</v>
      </c>
      <c r="E150" s="9"/>
      <c r="F150" s="19">
        <f>SUM(F143:F149)</f>
        <v>555</v>
      </c>
      <c r="G150" s="19">
        <f t="shared" ref="G150:J150" si="70">SUM(G143:G149)</f>
        <v>16.899999999999999</v>
      </c>
      <c r="H150" s="19">
        <f t="shared" si="70"/>
        <v>23.5</v>
      </c>
      <c r="I150" s="19">
        <f t="shared" si="70"/>
        <v>105.57</v>
      </c>
      <c r="J150" s="19">
        <f t="shared" si="70"/>
        <v>643.91</v>
      </c>
      <c r="K150" s="25"/>
      <c r="L150" s="19">
        <f t="shared" ref="L150" si="71">SUM(L143:L149)</f>
        <v>81.25</v>
      </c>
    </row>
    <row r="151" spans="1:12" ht="15">
      <c r="A151" s="26">
        <f>A143</f>
        <v>2</v>
      </c>
      <c r="B151" s="13">
        <f>B143</f>
        <v>3</v>
      </c>
      <c r="C151" s="10" t="s">
        <v>25</v>
      </c>
      <c r="D151" s="7" t="s">
        <v>26</v>
      </c>
      <c r="E151" s="99" t="s">
        <v>44</v>
      </c>
      <c r="F151" s="99">
        <v>30</v>
      </c>
      <c r="G151" s="99">
        <v>6.96</v>
      </c>
      <c r="H151" s="99">
        <v>8.85</v>
      </c>
      <c r="I151" s="99">
        <v>0</v>
      </c>
      <c r="J151" s="99">
        <v>107.76</v>
      </c>
      <c r="K151" s="43"/>
      <c r="L151" s="42"/>
    </row>
    <row r="152" spans="1:12" ht="15">
      <c r="A152" s="23"/>
      <c r="B152" s="15"/>
      <c r="C152" s="11"/>
      <c r="D152" s="7" t="s">
        <v>27</v>
      </c>
      <c r="E152" s="99" t="s">
        <v>74</v>
      </c>
      <c r="F152" s="99">
        <v>250</v>
      </c>
      <c r="G152" s="99">
        <v>1.76</v>
      </c>
      <c r="H152" s="99">
        <v>4.95</v>
      </c>
      <c r="I152" s="99">
        <v>7.9</v>
      </c>
      <c r="J152" s="102">
        <v>83.19</v>
      </c>
      <c r="K152" s="43"/>
      <c r="L152" s="42"/>
    </row>
    <row r="153" spans="1:12" ht="15">
      <c r="A153" s="23"/>
      <c r="B153" s="15"/>
      <c r="C153" s="11"/>
      <c r="D153" s="7" t="s">
        <v>28</v>
      </c>
      <c r="E153" s="99" t="s">
        <v>75</v>
      </c>
      <c r="F153" s="99">
        <v>200</v>
      </c>
      <c r="G153" s="99">
        <v>16.95</v>
      </c>
      <c r="H153" s="99">
        <v>10.47</v>
      </c>
      <c r="I153" s="99">
        <v>35.729999999999997</v>
      </c>
      <c r="J153" s="102">
        <v>304.95</v>
      </c>
      <c r="K153" s="43"/>
      <c r="L153" s="42"/>
    </row>
    <row r="154" spans="1:12" ht="15">
      <c r="A154" s="23"/>
      <c r="B154" s="15"/>
      <c r="C154" s="11"/>
      <c r="D154" s="7" t="s">
        <v>29</v>
      </c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7" t="s">
        <v>30</v>
      </c>
      <c r="E155" s="99" t="s">
        <v>45</v>
      </c>
      <c r="F155" s="99">
        <v>200</v>
      </c>
      <c r="G155" s="99">
        <v>0.03</v>
      </c>
      <c r="H155" s="99">
        <v>0.1</v>
      </c>
      <c r="I155" s="99">
        <v>9.5</v>
      </c>
      <c r="J155" s="102">
        <v>39.020000000000003</v>
      </c>
      <c r="K155" s="43"/>
      <c r="L155" s="42"/>
    </row>
    <row r="156" spans="1:12" ht="15">
      <c r="A156" s="23"/>
      <c r="B156" s="15"/>
      <c r="C156" s="11"/>
      <c r="D156" s="7" t="s">
        <v>31</v>
      </c>
      <c r="E156" s="99" t="s">
        <v>43</v>
      </c>
      <c r="F156" s="99">
        <v>100</v>
      </c>
      <c r="G156" s="99">
        <v>7.89</v>
      </c>
      <c r="H156" s="99">
        <v>1</v>
      </c>
      <c r="I156" s="99">
        <v>48.29</v>
      </c>
      <c r="J156" s="102">
        <v>176.25</v>
      </c>
      <c r="K156" s="43"/>
      <c r="L156" s="42">
        <v>81.25</v>
      </c>
    </row>
    <row r="157" spans="1:12" ht="15">
      <c r="A157" s="23"/>
      <c r="B157" s="15"/>
      <c r="C157" s="11"/>
      <c r="D157" s="7" t="s">
        <v>32</v>
      </c>
      <c r="E157" s="41"/>
      <c r="F157" s="42"/>
      <c r="G157" s="42"/>
      <c r="H157" s="42"/>
      <c r="I157" s="42"/>
      <c r="J157" s="42"/>
      <c r="K157" s="43"/>
      <c r="L157" s="42"/>
    </row>
    <row r="158" spans="1:12" ht="15">
      <c r="A158" s="23"/>
      <c r="B158" s="15"/>
      <c r="C158" s="11"/>
      <c r="D158" s="6"/>
      <c r="E158" s="41"/>
      <c r="F158" s="42"/>
      <c r="G158" s="42"/>
      <c r="H158" s="42"/>
      <c r="I158" s="42"/>
      <c r="J158" s="42"/>
      <c r="K158" s="43"/>
      <c r="L158" s="42"/>
    </row>
    <row r="159" spans="1:12" ht="1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>
      <c r="A160" s="24"/>
      <c r="B160" s="17"/>
      <c r="C160" s="8"/>
      <c r="D160" s="18" t="s">
        <v>33</v>
      </c>
      <c r="E160" s="9"/>
      <c r="F160" s="19">
        <f>SUM(F151:F159)</f>
        <v>780</v>
      </c>
      <c r="G160" s="19">
        <f t="shared" ref="G160:J160" si="72">SUM(G151:G159)</f>
        <v>33.590000000000003</v>
      </c>
      <c r="H160" s="19">
        <f t="shared" si="72"/>
        <v>25.370000000000005</v>
      </c>
      <c r="I160" s="19">
        <f t="shared" si="72"/>
        <v>101.41999999999999</v>
      </c>
      <c r="J160" s="19">
        <f t="shared" si="72"/>
        <v>711.17</v>
      </c>
      <c r="K160" s="25"/>
      <c r="L160" s="19">
        <f t="shared" ref="L160" si="73">SUM(L151:L159)</f>
        <v>81.25</v>
      </c>
    </row>
    <row r="161" spans="1:12" ht="15.75" thickBot="1">
      <c r="A161" s="29">
        <f>A143</f>
        <v>2</v>
      </c>
      <c r="B161" s="30">
        <f>B143</f>
        <v>3</v>
      </c>
      <c r="C161" s="106" t="s">
        <v>4</v>
      </c>
      <c r="D161" s="107"/>
      <c r="E161" s="31"/>
      <c r="F161" s="32">
        <f>F150+F160</f>
        <v>1335</v>
      </c>
      <c r="G161" s="32">
        <f t="shared" ref="G161" si="74">G150+G160</f>
        <v>50.49</v>
      </c>
      <c r="H161" s="32">
        <f t="shared" ref="H161" si="75">H150+H160</f>
        <v>48.870000000000005</v>
      </c>
      <c r="I161" s="32">
        <f t="shared" ref="I161" si="76">I150+I160</f>
        <v>206.98999999999998</v>
      </c>
      <c r="J161" s="32">
        <f t="shared" ref="J161:L161" si="77">J150+J160</f>
        <v>1355.08</v>
      </c>
      <c r="K161" s="32"/>
      <c r="L161" s="32">
        <f t="shared" si="77"/>
        <v>162.5</v>
      </c>
    </row>
    <row r="162" spans="1:12" ht="15">
      <c r="A162" s="20">
        <v>2</v>
      </c>
      <c r="B162" s="21">
        <v>4</v>
      </c>
      <c r="C162" s="22" t="s">
        <v>20</v>
      </c>
      <c r="D162" s="5" t="s">
        <v>21</v>
      </c>
      <c r="E162" s="50" t="s">
        <v>77</v>
      </c>
      <c r="F162" s="50">
        <v>210</v>
      </c>
      <c r="G162" s="50">
        <v>6.03</v>
      </c>
      <c r="H162" s="50">
        <v>3.47</v>
      </c>
      <c r="I162" s="50">
        <v>42.23</v>
      </c>
      <c r="J162" s="97">
        <v>224.27</v>
      </c>
      <c r="K162" s="40"/>
      <c r="L162" s="39"/>
    </row>
    <row r="163" spans="1:12" ht="15">
      <c r="A163" s="23"/>
      <c r="B163" s="15"/>
      <c r="C163" s="11"/>
      <c r="D163" s="6"/>
      <c r="E163" s="50" t="s">
        <v>53</v>
      </c>
      <c r="F163" s="50">
        <v>20</v>
      </c>
      <c r="G163" s="50">
        <v>0.16</v>
      </c>
      <c r="H163" s="50">
        <v>16.399999999999999</v>
      </c>
      <c r="I163" s="50">
        <v>0.26</v>
      </c>
      <c r="J163" s="97">
        <v>149.28</v>
      </c>
      <c r="K163" s="43"/>
      <c r="L163" s="42"/>
    </row>
    <row r="164" spans="1:12" ht="15">
      <c r="A164" s="23"/>
      <c r="B164" s="15"/>
      <c r="C164" s="11"/>
      <c r="D164" s="7" t="s">
        <v>22</v>
      </c>
      <c r="E164" s="50" t="s">
        <v>52</v>
      </c>
      <c r="F164" s="50">
        <v>200</v>
      </c>
      <c r="G164" s="50">
        <v>1.52</v>
      </c>
      <c r="H164" s="50">
        <v>1.35</v>
      </c>
      <c r="I164" s="50">
        <v>15.9</v>
      </c>
      <c r="J164" s="97">
        <v>81.83</v>
      </c>
      <c r="K164" s="43"/>
      <c r="L164" s="42"/>
    </row>
    <row r="165" spans="1:12" ht="15">
      <c r="A165" s="23"/>
      <c r="B165" s="15"/>
      <c r="C165" s="11"/>
      <c r="D165" s="7" t="s">
        <v>23</v>
      </c>
      <c r="E165" s="50" t="s">
        <v>43</v>
      </c>
      <c r="F165" s="50">
        <v>100</v>
      </c>
      <c r="G165" s="50">
        <v>7.89</v>
      </c>
      <c r="H165" s="50">
        <v>1</v>
      </c>
      <c r="I165" s="50">
        <v>48.29</v>
      </c>
      <c r="J165" s="97">
        <v>176.25</v>
      </c>
      <c r="K165" s="43"/>
      <c r="L165" s="42"/>
    </row>
    <row r="166" spans="1:12" ht="15">
      <c r="A166" s="23"/>
      <c r="B166" s="15"/>
      <c r="C166" s="11"/>
      <c r="D166" s="7" t="s">
        <v>24</v>
      </c>
      <c r="E166" s="50" t="s">
        <v>46</v>
      </c>
      <c r="F166" s="50">
        <v>100</v>
      </c>
      <c r="G166" s="50">
        <v>1.5</v>
      </c>
      <c r="H166" s="50">
        <v>0.5</v>
      </c>
      <c r="I166" s="50">
        <v>21</v>
      </c>
      <c r="J166" s="50">
        <v>94.5</v>
      </c>
      <c r="K166" s="43"/>
      <c r="L166" s="42">
        <v>81.25</v>
      </c>
    </row>
    <row r="167" spans="1:12" ht="15">
      <c r="A167" s="23"/>
      <c r="B167" s="15"/>
      <c r="C167" s="11"/>
      <c r="D167" s="6"/>
      <c r="E167" s="41"/>
      <c r="F167" s="42"/>
      <c r="G167" s="42"/>
      <c r="H167" s="42"/>
      <c r="I167" s="42"/>
      <c r="J167" s="42"/>
      <c r="K167" s="43"/>
      <c r="L167" s="42"/>
    </row>
    <row r="168" spans="1:12" ht="15">
      <c r="A168" s="23"/>
      <c r="B168" s="15"/>
      <c r="C168" s="11"/>
      <c r="D168" s="6"/>
      <c r="E168" s="41"/>
      <c r="F168" s="42"/>
      <c r="G168" s="42"/>
      <c r="H168" s="42"/>
      <c r="I168" s="42"/>
      <c r="J168" s="42"/>
      <c r="K168" s="43"/>
      <c r="L168" s="42"/>
    </row>
    <row r="169" spans="1:12" ht="15">
      <c r="A169" s="24"/>
      <c r="B169" s="17"/>
      <c r="C169" s="8"/>
      <c r="D169" s="18" t="s">
        <v>33</v>
      </c>
      <c r="E169" s="9"/>
      <c r="F169" s="19">
        <f>SUM(F162:F168)</f>
        <v>630</v>
      </c>
      <c r="G169" s="19">
        <f t="shared" ref="G169:J169" si="78">SUM(G162:G168)</f>
        <v>17.100000000000001</v>
      </c>
      <c r="H169" s="19">
        <f t="shared" si="78"/>
        <v>22.72</v>
      </c>
      <c r="I169" s="19">
        <f t="shared" si="78"/>
        <v>127.67999999999999</v>
      </c>
      <c r="J169" s="19">
        <f t="shared" si="78"/>
        <v>726.13</v>
      </c>
      <c r="K169" s="25"/>
      <c r="L169" s="19">
        <f t="shared" ref="L169" si="79">SUM(L162:L168)</f>
        <v>81.25</v>
      </c>
    </row>
    <row r="170" spans="1:12" ht="15">
      <c r="A170" s="26">
        <f>A162</f>
        <v>2</v>
      </c>
      <c r="B170" s="13">
        <f>B162</f>
        <v>4</v>
      </c>
      <c r="C170" s="10" t="s">
        <v>25</v>
      </c>
      <c r="D170" s="7" t="s">
        <v>26</v>
      </c>
      <c r="E170" s="99" t="s">
        <v>44</v>
      </c>
      <c r="F170" s="99">
        <v>30</v>
      </c>
      <c r="G170" s="99">
        <v>6.96</v>
      </c>
      <c r="H170" s="99">
        <v>8.85</v>
      </c>
      <c r="I170" s="99">
        <v>0</v>
      </c>
      <c r="J170" s="99">
        <v>107.76</v>
      </c>
      <c r="K170" s="43"/>
      <c r="L170" s="42"/>
    </row>
    <row r="171" spans="1:12" ht="15">
      <c r="A171" s="23"/>
      <c r="B171" s="15"/>
      <c r="C171" s="11"/>
      <c r="D171" s="7" t="s">
        <v>27</v>
      </c>
      <c r="E171" s="99" t="s">
        <v>76</v>
      </c>
      <c r="F171" s="99">
        <v>200</v>
      </c>
      <c r="G171" s="99">
        <v>3.2</v>
      </c>
      <c r="H171" s="99">
        <v>3.94</v>
      </c>
      <c r="I171" s="99">
        <v>7.38</v>
      </c>
      <c r="J171" s="99">
        <v>77.8</v>
      </c>
      <c r="K171" s="43"/>
      <c r="L171" s="42"/>
    </row>
    <row r="172" spans="1:12" ht="15">
      <c r="A172" s="23"/>
      <c r="B172" s="15"/>
      <c r="C172" s="11"/>
      <c r="D172" s="7" t="s">
        <v>28</v>
      </c>
      <c r="E172" s="99" t="s">
        <v>55</v>
      </c>
      <c r="F172" s="99">
        <v>100</v>
      </c>
      <c r="G172" s="99">
        <v>9.5</v>
      </c>
      <c r="H172" s="99">
        <v>13.5</v>
      </c>
      <c r="I172" s="99">
        <v>2.74</v>
      </c>
      <c r="J172" s="102">
        <v>170.46</v>
      </c>
      <c r="K172" s="43"/>
      <c r="L172" s="42"/>
    </row>
    <row r="173" spans="1:12" ht="15">
      <c r="A173" s="23"/>
      <c r="B173" s="15"/>
      <c r="C173" s="11"/>
      <c r="D173" s="7" t="s">
        <v>29</v>
      </c>
      <c r="E173" s="99" t="s">
        <v>56</v>
      </c>
      <c r="F173" s="99">
        <v>150</v>
      </c>
      <c r="G173" s="99">
        <v>3.64</v>
      </c>
      <c r="H173" s="99">
        <v>5.37</v>
      </c>
      <c r="I173" s="99">
        <v>36.69</v>
      </c>
      <c r="J173" s="102">
        <v>209.65</v>
      </c>
      <c r="K173" s="43"/>
      <c r="L173" s="42"/>
    </row>
    <row r="174" spans="1:12" ht="15">
      <c r="A174" s="23"/>
      <c r="B174" s="15"/>
      <c r="C174" s="11"/>
      <c r="D174" s="7" t="s">
        <v>30</v>
      </c>
      <c r="E174" s="99" t="s">
        <v>45</v>
      </c>
      <c r="F174" s="99">
        <v>200</v>
      </c>
      <c r="G174" s="99">
        <v>0.03</v>
      </c>
      <c r="H174" s="99">
        <v>0.1</v>
      </c>
      <c r="I174" s="99">
        <v>9.5</v>
      </c>
      <c r="J174" s="102">
        <v>39.020000000000003</v>
      </c>
      <c r="K174" s="43"/>
      <c r="L174" s="42"/>
    </row>
    <row r="175" spans="1:12" ht="15">
      <c r="A175" s="23"/>
      <c r="B175" s="15"/>
      <c r="C175" s="11"/>
      <c r="D175" s="7" t="s">
        <v>31</v>
      </c>
      <c r="E175" s="99" t="s">
        <v>43</v>
      </c>
      <c r="F175" s="99">
        <v>100</v>
      </c>
      <c r="G175" s="99">
        <v>7.89</v>
      </c>
      <c r="H175" s="99">
        <v>1</v>
      </c>
      <c r="I175" s="99">
        <v>48.29</v>
      </c>
      <c r="J175" s="102">
        <v>176.25</v>
      </c>
      <c r="K175" s="43"/>
      <c r="L175" s="42">
        <v>81.25</v>
      </c>
    </row>
    <row r="176" spans="1:12" ht="15">
      <c r="A176" s="23"/>
      <c r="B176" s="15"/>
      <c r="C176" s="11"/>
      <c r="D176" s="7" t="s">
        <v>32</v>
      </c>
      <c r="E176" s="41"/>
      <c r="F176" s="42"/>
      <c r="G176" s="42"/>
      <c r="H176" s="42"/>
      <c r="I176" s="42"/>
      <c r="J176" s="42"/>
      <c r="K176" s="43"/>
      <c r="L176" s="42"/>
    </row>
    <row r="177" spans="1:12" ht="15">
      <c r="A177" s="23"/>
      <c r="B177" s="15"/>
      <c r="C177" s="11"/>
      <c r="D177" s="6"/>
      <c r="E177" s="41"/>
      <c r="F177" s="42"/>
      <c r="G177" s="42"/>
      <c r="H177" s="42"/>
      <c r="I177" s="42"/>
      <c r="J177" s="42"/>
      <c r="K177" s="43"/>
      <c r="L177" s="42"/>
    </row>
    <row r="178" spans="1:12" ht="1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>
      <c r="A179" s="24"/>
      <c r="B179" s="17"/>
      <c r="C179" s="8"/>
      <c r="D179" s="18" t="s">
        <v>33</v>
      </c>
      <c r="E179" s="9"/>
      <c r="F179" s="19">
        <f>SUM(F170:F178)</f>
        <v>780</v>
      </c>
      <c r="G179" s="19">
        <f t="shared" ref="G179:J179" si="80">SUM(G170:G178)</f>
        <v>31.220000000000002</v>
      </c>
      <c r="H179" s="19">
        <f t="shared" si="80"/>
        <v>32.760000000000005</v>
      </c>
      <c r="I179" s="19">
        <f t="shared" si="80"/>
        <v>104.6</v>
      </c>
      <c r="J179" s="19">
        <f t="shared" si="80"/>
        <v>780.93999999999994</v>
      </c>
      <c r="K179" s="25"/>
      <c r="L179" s="19">
        <f t="shared" ref="L179" si="81">SUM(L170:L178)</f>
        <v>81.25</v>
      </c>
    </row>
    <row r="180" spans="1:12" ht="15.75" thickBot="1">
      <c r="A180" s="29">
        <f>A162</f>
        <v>2</v>
      </c>
      <c r="B180" s="30">
        <f>B162</f>
        <v>4</v>
      </c>
      <c r="C180" s="106" t="s">
        <v>4</v>
      </c>
      <c r="D180" s="107"/>
      <c r="E180" s="31"/>
      <c r="F180" s="32">
        <f>F169+F179</f>
        <v>1410</v>
      </c>
      <c r="G180" s="32">
        <f t="shared" ref="G180" si="82">G169+G179</f>
        <v>48.320000000000007</v>
      </c>
      <c r="H180" s="32">
        <f t="shared" ref="H180" si="83">H169+H179</f>
        <v>55.480000000000004</v>
      </c>
      <c r="I180" s="32">
        <f t="shared" ref="I180" si="84">I169+I179</f>
        <v>232.27999999999997</v>
      </c>
      <c r="J180" s="32">
        <f t="shared" ref="J180:L180" si="85">J169+J179</f>
        <v>1507.07</v>
      </c>
      <c r="K180" s="32"/>
      <c r="L180" s="32">
        <f t="shared" si="85"/>
        <v>162.5</v>
      </c>
    </row>
    <row r="181" spans="1:12" ht="15">
      <c r="A181" s="20">
        <v>2</v>
      </c>
      <c r="B181" s="21">
        <v>5</v>
      </c>
      <c r="C181" s="22" t="s">
        <v>20</v>
      </c>
      <c r="D181" s="5" t="s">
        <v>21</v>
      </c>
      <c r="E181" s="50" t="s">
        <v>64</v>
      </c>
      <c r="F181" s="50">
        <v>150</v>
      </c>
      <c r="G181" s="50">
        <v>4.05</v>
      </c>
      <c r="H181" s="50">
        <v>6</v>
      </c>
      <c r="I181" s="50">
        <v>8.6999999999999993</v>
      </c>
      <c r="J181" s="97">
        <v>105</v>
      </c>
      <c r="K181" s="40"/>
      <c r="L181" s="39"/>
    </row>
    <row r="182" spans="1:12" ht="15">
      <c r="A182" s="23"/>
      <c r="B182" s="15"/>
      <c r="C182" s="11"/>
      <c r="D182" s="6"/>
      <c r="E182" s="50" t="s">
        <v>53</v>
      </c>
      <c r="F182" s="50">
        <v>20</v>
      </c>
      <c r="G182" s="50">
        <v>0.16</v>
      </c>
      <c r="H182" s="50">
        <v>16.399999999999999</v>
      </c>
      <c r="I182" s="50">
        <v>0.26</v>
      </c>
      <c r="J182" s="97">
        <v>149.28</v>
      </c>
      <c r="K182" s="43"/>
      <c r="L182" s="42"/>
    </row>
    <row r="183" spans="1:12" ht="15">
      <c r="A183" s="23"/>
      <c r="B183" s="15"/>
      <c r="C183" s="11"/>
      <c r="D183" s="7" t="s">
        <v>22</v>
      </c>
      <c r="E183" s="50" t="s">
        <v>45</v>
      </c>
      <c r="F183" s="50">
        <v>200</v>
      </c>
      <c r="G183" s="50">
        <v>0.03</v>
      </c>
      <c r="H183" s="50">
        <v>0.1</v>
      </c>
      <c r="I183" s="50">
        <v>9.5</v>
      </c>
      <c r="J183" s="97">
        <v>39.020000000000003</v>
      </c>
      <c r="K183" s="43"/>
      <c r="L183" s="42"/>
    </row>
    <row r="184" spans="1:12" ht="15">
      <c r="A184" s="23"/>
      <c r="B184" s="15"/>
      <c r="C184" s="11"/>
      <c r="D184" s="7" t="s">
        <v>23</v>
      </c>
      <c r="E184" s="50" t="s">
        <v>43</v>
      </c>
      <c r="F184" s="50">
        <v>100</v>
      </c>
      <c r="G184" s="50">
        <v>7.89</v>
      </c>
      <c r="H184" s="50">
        <v>1</v>
      </c>
      <c r="I184" s="50">
        <v>48.29</v>
      </c>
      <c r="J184" s="97">
        <v>176.25</v>
      </c>
      <c r="K184" s="43"/>
      <c r="L184" s="42"/>
    </row>
    <row r="185" spans="1:12" ht="15">
      <c r="A185" s="23"/>
      <c r="B185" s="15"/>
      <c r="C185" s="11"/>
      <c r="D185" s="7" t="s">
        <v>24</v>
      </c>
      <c r="E185" s="50" t="s">
        <v>55</v>
      </c>
      <c r="F185" s="50">
        <v>100</v>
      </c>
      <c r="G185" s="50">
        <v>9.5</v>
      </c>
      <c r="H185" s="50">
        <v>13.5</v>
      </c>
      <c r="I185" s="50">
        <v>2.74</v>
      </c>
      <c r="J185" s="97">
        <v>170.46</v>
      </c>
      <c r="K185" s="43"/>
      <c r="L185" s="42"/>
    </row>
    <row r="186" spans="1:12" ht="15">
      <c r="A186" s="23"/>
      <c r="B186" s="15"/>
      <c r="C186" s="11"/>
      <c r="D186" s="6"/>
      <c r="E186" s="50" t="s">
        <v>47</v>
      </c>
      <c r="F186" s="50">
        <v>60</v>
      </c>
      <c r="G186" s="50">
        <v>4.2</v>
      </c>
      <c r="H186" s="50">
        <v>6.7</v>
      </c>
      <c r="I186" s="50">
        <v>27.8</v>
      </c>
      <c r="J186" s="50">
        <v>188.3</v>
      </c>
      <c r="K186" s="43"/>
      <c r="L186" s="42">
        <v>81.25</v>
      </c>
    </row>
    <row r="187" spans="1:12" ht="15">
      <c r="A187" s="23"/>
      <c r="B187" s="15"/>
      <c r="C187" s="11"/>
      <c r="D187" s="6"/>
      <c r="E187" s="41"/>
      <c r="F187" s="42"/>
      <c r="G187" s="42"/>
      <c r="H187" s="42"/>
      <c r="I187" s="42"/>
      <c r="J187" s="42"/>
      <c r="K187" s="43"/>
      <c r="L187" s="42"/>
    </row>
    <row r="188" spans="1:12" ht="15.75" customHeight="1">
      <c r="A188" s="24"/>
      <c r="B188" s="17"/>
      <c r="C188" s="8"/>
      <c r="D188" s="18" t="s">
        <v>33</v>
      </c>
      <c r="E188" s="9"/>
      <c r="F188" s="19">
        <f>SUM(F181:F187)</f>
        <v>630</v>
      </c>
      <c r="G188" s="19">
        <f t="shared" ref="G188:J188" si="86">SUM(G181:G187)</f>
        <v>25.83</v>
      </c>
      <c r="H188" s="19">
        <f t="shared" si="86"/>
        <v>43.7</v>
      </c>
      <c r="I188" s="19">
        <f t="shared" si="86"/>
        <v>97.289999999999992</v>
      </c>
      <c r="J188" s="19">
        <f t="shared" si="86"/>
        <v>828.31</v>
      </c>
      <c r="K188" s="25"/>
      <c r="L188" s="19">
        <f t="shared" ref="L188" si="87">SUM(L181:L187)</f>
        <v>81.25</v>
      </c>
    </row>
    <row r="189" spans="1:12" ht="15">
      <c r="A189" s="26">
        <f>A181</f>
        <v>2</v>
      </c>
      <c r="B189" s="13">
        <f>B181</f>
        <v>5</v>
      </c>
      <c r="C189" s="10" t="s">
        <v>25</v>
      </c>
      <c r="D189" s="7" t="s">
        <v>26</v>
      </c>
      <c r="E189" s="99" t="s">
        <v>62</v>
      </c>
      <c r="F189" s="99">
        <v>10</v>
      </c>
      <c r="G189" s="99">
        <v>0.25</v>
      </c>
      <c r="H189" s="99">
        <v>2</v>
      </c>
      <c r="I189" s="99">
        <v>0.34</v>
      </c>
      <c r="J189" s="102">
        <v>20.399999999999999</v>
      </c>
      <c r="K189" s="43"/>
      <c r="L189" s="42"/>
    </row>
    <row r="190" spans="1:12" ht="15">
      <c r="A190" s="23"/>
      <c r="B190" s="15"/>
      <c r="C190" s="11"/>
      <c r="D190" s="7" t="s">
        <v>27</v>
      </c>
      <c r="E190" s="99" t="s">
        <v>60</v>
      </c>
      <c r="F190" s="99">
        <v>200</v>
      </c>
      <c r="G190" s="99">
        <v>8.8800000000000008</v>
      </c>
      <c r="H190" s="99">
        <v>8.68</v>
      </c>
      <c r="I190" s="99">
        <v>6.85</v>
      </c>
      <c r="J190" s="102">
        <v>141.04</v>
      </c>
      <c r="K190" s="43"/>
      <c r="L190" s="42"/>
    </row>
    <row r="191" spans="1:12" ht="15">
      <c r="A191" s="23"/>
      <c r="B191" s="15"/>
      <c r="C191" s="11"/>
      <c r="D191" s="7" t="s">
        <v>28</v>
      </c>
      <c r="E191" s="99" t="s">
        <v>69</v>
      </c>
      <c r="F191" s="99">
        <v>50</v>
      </c>
      <c r="G191" s="99">
        <v>1</v>
      </c>
      <c r="H191" s="99">
        <v>1.3</v>
      </c>
      <c r="I191" s="99">
        <v>3.09</v>
      </c>
      <c r="J191" s="102">
        <v>28.06</v>
      </c>
      <c r="K191" s="43"/>
      <c r="L191" s="42"/>
    </row>
    <row r="192" spans="1:12" ht="15">
      <c r="A192" s="23"/>
      <c r="B192" s="15"/>
      <c r="C192" s="11"/>
      <c r="D192" s="7" t="s">
        <v>29</v>
      </c>
      <c r="E192" s="99" t="s">
        <v>68</v>
      </c>
      <c r="F192" s="99">
        <v>150</v>
      </c>
      <c r="G192" s="99">
        <v>8.59</v>
      </c>
      <c r="H192" s="99">
        <v>6.09</v>
      </c>
      <c r="I192" s="99">
        <v>38.64</v>
      </c>
      <c r="J192" s="99">
        <v>243.73</v>
      </c>
      <c r="K192" s="43"/>
      <c r="L192" s="42"/>
    </row>
    <row r="193" spans="1:12" ht="15">
      <c r="A193" s="23"/>
      <c r="B193" s="15"/>
      <c r="C193" s="11"/>
      <c r="D193" s="7" t="s">
        <v>30</v>
      </c>
      <c r="E193" s="99" t="s">
        <v>45</v>
      </c>
      <c r="F193" s="99">
        <v>200</v>
      </c>
      <c r="G193" s="99">
        <v>0.03</v>
      </c>
      <c r="H193" s="99">
        <v>0.1</v>
      </c>
      <c r="I193" s="99">
        <v>9.5</v>
      </c>
      <c r="J193" s="102">
        <v>39.020000000000003</v>
      </c>
      <c r="K193" s="43"/>
      <c r="L193" s="42"/>
    </row>
    <row r="194" spans="1:12" ht="15">
      <c r="A194" s="23"/>
      <c r="B194" s="15"/>
      <c r="C194" s="11"/>
      <c r="D194" s="7" t="s">
        <v>31</v>
      </c>
      <c r="E194" s="99" t="s">
        <v>43</v>
      </c>
      <c r="F194" s="99">
        <v>100</v>
      </c>
      <c r="G194" s="99">
        <v>7.89</v>
      </c>
      <c r="H194" s="99">
        <v>1</v>
      </c>
      <c r="I194" s="99">
        <v>48.29</v>
      </c>
      <c r="J194" s="102">
        <v>176.25</v>
      </c>
      <c r="K194" s="43"/>
      <c r="L194" s="42">
        <v>81.25</v>
      </c>
    </row>
    <row r="195" spans="1:12" ht="15">
      <c r="A195" s="23"/>
      <c r="B195" s="15"/>
      <c r="C195" s="11"/>
      <c r="D195" s="7" t="s">
        <v>32</v>
      </c>
      <c r="E195" s="41"/>
      <c r="F195" s="42"/>
      <c r="G195" s="42"/>
      <c r="H195" s="42"/>
      <c r="I195" s="42"/>
      <c r="J195" s="42"/>
      <c r="K195" s="43"/>
      <c r="L195" s="42"/>
    </row>
    <row r="196" spans="1:12" ht="15">
      <c r="A196" s="23"/>
      <c r="B196" s="15"/>
      <c r="C196" s="11"/>
      <c r="D196" s="6"/>
      <c r="E196" s="41"/>
      <c r="F196" s="42"/>
      <c r="G196" s="42"/>
      <c r="H196" s="42"/>
      <c r="I196" s="42"/>
      <c r="J196" s="42"/>
      <c r="K196" s="43"/>
      <c r="L196" s="42"/>
    </row>
    <row r="197" spans="1:12" ht="15">
      <c r="A197" s="23"/>
      <c r="B197" s="15"/>
      <c r="C197" s="11"/>
      <c r="D197" s="6"/>
      <c r="E197" s="41"/>
      <c r="F197" s="42"/>
      <c r="G197" s="42"/>
      <c r="H197" s="42"/>
      <c r="I197" s="42"/>
      <c r="J197" s="42"/>
      <c r="K197" s="43"/>
      <c r="L197" s="42"/>
    </row>
    <row r="198" spans="1:12" ht="15">
      <c r="A198" s="24"/>
      <c r="B198" s="17"/>
      <c r="C198" s="8"/>
      <c r="D198" s="18" t="s">
        <v>33</v>
      </c>
      <c r="E198" s="9"/>
      <c r="F198" s="19">
        <f>SUM(F189:F197)</f>
        <v>710</v>
      </c>
      <c r="G198" s="19">
        <f t="shared" ref="G198:J198" si="88">SUM(G189:G197)</f>
        <v>26.64</v>
      </c>
      <c r="H198" s="19">
        <f t="shared" si="88"/>
        <v>19.170000000000002</v>
      </c>
      <c r="I198" s="19">
        <f t="shared" si="88"/>
        <v>106.71000000000001</v>
      </c>
      <c r="J198" s="19">
        <f t="shared" si="88"/>
        <v>648.5</v>
      </c>
      <c r="K198" s="25"/>
      <c r="L198" s="19">
        <f t="shared" ref="L198" si="89">SUM(L189:L197)</f>
        <v>81.25</v>
      </c>
    </row>
    <row r="199" spans="1:12" ht="15">
      <c r="A199" s="29">
        <f>A181</f>
        <v>2</v>
      </c>
      <c r="B199" s="30">
        <f>B181</f>
        <v>5</v>
      </c>
      <c r="C199" s="106" t="s">
        <v>4</v>
      </c>
      <c r="D199" s="107"/>
      <c r="E199" s="31"/>
      <c r="F199" s="32">
        <f>F188+F198</f>
        <v>1340</v>
      </c>
      <c r="G199" s="32">
        <f t="shared" ref="G199" si="90">G188+G198</f>
        <v>52.47</v>
      </c>
      <c r="H199" s="32">
        <f t="shared" ref="H199" si="91">H188+H198</f>
        <v>62.870000000000005</v>
      </c>
      <c r="I199" s="32">
        <f t="shared" ref="I199" si="92">I188+I198</f>
        <v>204</v>
      </c>
      <c r="J199" s="32">
        <f t="shared" ref="J199:L199" si="93">J188+J198</f>
        <v>1476.81</v>
      </c>
      <c r="K199" s="32"/>
      <c r="L199" s="32">
        <f t="shared" si="93"/>
        <v>162.5</v>
      </c>
    </row>
    <row r="200" spans="1:12">
      <c r="A200" s="27"/>
      <c r="B200" s="28"/>
      <c r="C200" s="108" t="s">
        <v>5</v>
      </c>
      <c r="D200" s="108"/>
      <c r="E200" s="108"/>
      <c r="F200" s="34">
        <f>(F28+F47+F66+F85+F104+F123+F142+F161+F180+F199)/(IF(F28=0,0,1)+IF(F47=0,0,1)+IF(F66=0,0,1)+IF(F85=0,0,1)+IF(F104=0,0,1)+IF(F123=0,0,1)+IF(F142=0,0,1)+IF(F161=0,0,1)+IF(F180=0,0,1)+IF(F199=0,0,1))</f>
        <v>1407.2</v>
      </c>
      <c r="G200" s="34">
        <f t="shared" ref="G200:J200" si="94">(G28+G47+G66+G85+G104+G123+G142+G161+G180+G199)/(IF(G28=0,0,1)+IF(G47=0,0,1)+IF(G66=0,0,1)+IF(G85=0,0,1)+IF(G104=0,0,1)+IF(G123=0,0,1)+IF(G142=0,0,1)+IF(G161=0,0,1)+IF(G180=0,0,1)+IF(G199=0,0,1))</f>
        <v>51.515999999999998</v>
      </c>
      <c r="H200" s="34">
        <f t="shared" si="94"/>
        <v>63.606000000000009</v>
      </c>
      <c r="I200" s="34">
        <f t="shared" si="94"/>
        <v>222.04899999999998</v>
      </c>
      <c r="J200" s="34">
        <f t="shared" si="94"/>
        <v>1586.53</v>
      </c>
      <c r="K200" s="34"/>
      <c r="L200" s="34">
        <f t="shared" ref="L200" si="95">(L28+L47+L66+L85+L104+L123+L142+L161+L180+L199)/(IF(L28=0,0,1)+IF(L47=0,0,1)+IF(L66=0,0,1)+IF(L85=0,0,1)+IF(L104=0,0,1)+IF(L123=0,0,1)+IF(L142=0,0,1)+IF(L161=0,0,1)+IF(L180=0,0,1)+IF(L199=0,0,1))</f>
        <v>162.5</v>
      </c>
    </row>
  </sheetData>
  <mergeCells count="14">
    <mergeCell ref="C85:D85"/>
    <mergeCell ref="C104:D104"/>
    <mergeCell ref="C28:D28"/>
    <mergeCell ref="C200:E200"/>
    <mergeCell ref="C199:D199"/>
    <mergeCell ref="C123:D123"/>
    <mergeCell ref="C142:D142"/>
    <mergeCell ref="C161:D161"/>
    <mergeCell ref="C180:D180"/>
    <mergeCell ref="C1:E1"/>
    <mergeCell ref="H1:K1"/>
    <mergeCell ref="H2:K2"/>
    <mergeCell ref="C47:D47"/>
    <mergeCell ref="C66:D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2023-10-16T07:18:38Z</dcterms:modified>
</cp:coreProperties>
</file>